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b56f576f65d3413c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WP\Contract Admin\Budget &amp; Revenue Requirements\FY 2021-22 to 2041 Budget and Revenue Requirements\"/>
    </mc:Choice>
  </mc:AlternateContent>
  <bookViews>
    <workbookView xWindow="0" yWindow="0" windowWidth="19200" windowHeight="7940"/>
  </bookViews>
  <sheets>
    <sheet name="FY2020-2030 Budget Proj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[2]WATER!#REF!</definedName>
    <definedName name="_Fill2" hidden="1">[3]WATER!#REF!</definedName>
    <definedName name="_Parse_Out" hidden="1">#REF!</definedName>
    <definedName name="_PIR1">'[4]M&amp;I TWS CAP'!$C$2</definedName>
    <definedName name="ActualTotal">'[5]March 2016 Water File'!$W$2:$W$349</definedName>
    <definedName name="adjall">#REF!</definedName>
    <definedName name="Agency">'[5]March 2016 Water File'!$A$2:$A$349</definedName>
    <definedName name="Bill2Agency">'[5]March Variable To Fiscal'!$A$2:$A$105</definedName>
    <definedName name="Billing">'[5]March 2016 Water File'!$F$2:$F$349</definedName>
    <definedName name="billyr">[6]Factor!$F$102</definedName>
    <definedName name="CA_Vol2ElevTbl">[7]ResVals!$B$3:$C$2503</definedName>
    <definedName name="CurrentRate">'[5]Current Rates '!$E$3</definedName>
    <definedName name="D1Count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E">[2]Ident!$C$5</definedName>
    <definedName name="dbBaseMetaData">#REF!</definedName>
    <definedName name="deltawr">#REF!</definedName>
    <definedName name="DII">'[4]M&amp;I TWS CAP'!$C$3</definedName>
    <definedName name="dssfile">[7]DssPaths!$D$1</definedName>
    <definedName name="dssOutA">[8]Sumry4Prnt!#REF!</definedName>
    <definedName name="dssOutRng">#REF!</definedName>
    <definedName name="dssStartRange">#REF!</definedName>
    <definedName name="DV_Vol2ElevTbl">[7]ResVals!$R$3:$S$1648</definedName>
    <definedName name="dwremp">#REF!</definedName>
    <definedName name="dwrempire">#REF!</definedName>
    <definedName name="dwrplum">#REF!</definedName>
    <definedName name="FILE">[2]Ident!$C$4</definedName>
    <definedName name="Incremental_Cap_DWR">#REF!</definedName>
    <definedName name="Incremental_Min_DWR">#REF!</definedName>
    <definedName name="MarchWater">'[5]March Variable To Fiscal'!$F$2:$F$105</definedName>
    <definedName name="metricDss">#REF!</definedName>
    <definedName name="Milrate">'[9]Invoicing Rate Jan-Dec'!$E$86</definedName>
    <definedName name="monthlyRpt">#REF!</definedName>
    <definedName name="mthlyRptLength">#REF!</definedName>
    <definedName name="numSimMths">[8]Sumry4Prnt!#REF!</definedName>
    <definedName name="office">'[10]VAR02@24MillskWh'!$E$61</definedName>
    <definedName name="oldnew">[6]Comparison!#REF!</definedName>
    <definedName name="ON_Vol2ElevTbl">[7]ResVals!$V$3:$W$3972</definedName>
    <definedName name="OR_Vol2ElevTbl">[7]ResVals!$Z$3:$AA$3972</definedName>
    <definedName name="outputMths">#REF!</definedName>
    <definedName name="outputYrs">#REF!</definedName>
    <definedName name="PAGE">#REF!</definedName>
    <definedName name="page1of4">#REF!</definedName>
    <definedName name="page20f4">#REF!</definedName>
    <definedName name="page3of4">#REF!</definedName>
    <definedName name="page4of4">#REF!</definedName>
    <definedName name="PE_Vol2ElevTbl">[7]ResVals!$AD$3:$AE$947</definedName>
    <definedName name="PIR">'[11]Coastpower$'!$C$65</definedName>
    <definedName name="Pj03_M_T_cost">'[12]Plant costs'!#REF!</definedName>
    <definedName name="Pj03_Tot_VM_T">'[12]Plant costs'!#REF!</definedName>
    <definedName name="_xlnm.Print_Area" localSheetId="0">'FY2020-2030 Budget Proj'!$A$1:$Z$82</definedName>
    <definedName name="Print_Area1">#REF!</definedName>
    <definedName name="print_area2">#REF!</definedName>
    <definedName name="_xlnm.Print_Titles" localSheetId="0">'FY2020-2030 Budget Proj'!$A:$D,'FY2020-2030 Budget Proj'!$7:$8</definedName>
    <definedName name="printswpclwa">#REF!</definedName>
    <definedName name="Proj_rate">#REF!</definedName>
    <definedName name="PW_YR">'[11]Coastpower$'!$C$66</definedName>
    <definedName name="PY_Vol2ElevTbl">[7]ResVals!$AH$3:$AI$2624</definedName>
    <definedName name="Reach">'[5]March 2016 Water File'!$J$2:$J$349</definedName>
    <definedName name="rpir2">[13]A3FMWD!$K$1</definedName>
    <definedName name="RptName">#REF!</definedName>
    <definedName name="runDate">#REF!</definedName>
    <definedName name="runMth">[8]Sumry4Prnt!#REF!</definedName>
    <definedName name="ScheduleTotal">'[5]March 2016 Water File'!$X$2:$X$349</definedName>
    <definedName name="SDII">'[4]M&amp;I TWS CAP'!$D$3</definedName>
    <definedName name="SimName">#REF!</definedName>
    <definedName name="SL_Vol2ElevTbl">[7]ResVals!$AX$3:$AY$2700</definedName>
    <definedName name="SPIR">'[4]M&amp;I TWS CAP'!$D$2</definedName>
    <definedName name="sumHeader">#REF!</definedName>
    <definedName name="SW_Vol2ElevTbl">[7]ResVals!$AT$3:$AU$1233</definedName>
    <definedName name="Table_1">#REF!</definedName>
    <definedName name="Table_2">#REF!</definedName>
    <definedName name="Table_3">#REF!</definedName>
    <definedName name="Table_4">#REF!</definedName>
    <definedName name="TEAB">#REF!</definedName>
    <definedName name="TEST1">#REF!</definedName>
    <definedName name="TESTHKEY">#REF!</definedName>
    <definedName name="TESTKEYS">#REF!</definedName>
    <definedName name="TESTVKEY">#REF!</definedName>
    <definedName name="Today">#REF!</definedName>
    <definedName name="ToReach">'[5]March Variable To Fiscal'!$C$2:$C$105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7" i="1" l="1"/>
  <c r="K77" i="1"/>
  <c r="J77" i="1"/>
  <c r="J5" i="1" s="1"/>
  <c r="I77" i="1"/>
  <c r="H77" i="1"/>
  <c r="G77" i="1"/>
  <c r="G5" i="1" s="1"/>
  <c r="R76" i="1"/>
  <c r="Q76" i="1"/>
  <c r="O76" i="1"/>
  <c r="M76" i="1"/>
  <c r="Z74" i="1"/>
  <c r="Z77" i="1" s="1"/>
  <c r="Z5" i="1" s="1"/>
  <c r="Y74" i="1"/>
  <c r="X74" i="1"/>
  <c r="W74" i="1"/>
  <c r="V74" i="1"/>
  <c r="U74" i="1"/>
  <c r="T74" i="1"/>
  <c r="S74" i="1"/>
  <c r="R74" i="1"/>
  <c r="Q74" i="1"/>
  <c r="P74" i="1"/>
  <c r="P69" i="1" s="1"/>
  <c r="P77" i="1" s="1"/>
  <c r="P5" i="1" s="1"/>
  <c r="O74" i="1"/>
  <c r="O77" i="1" s="1"/>
  <c r="O5" i="1" s="1"/>
  <c r="M74" i="1"/>
  <c r="U73" i="1"/>
  <c r="T73" i="1"/>
  <c r="S73" i="1"/>
  <c r="R73" i="1"/>
  <c r="R77" i="1" s="1"/>
  <c r="R5" i="1" s="1"/>
  <c r="Q73" i="1"/>
  <c r="O73" i="1"/>
  <c r="M73" i="1"/>
  <c r="L73" i="1"/>
  <c r="U72" i="1"/>
  <c r="T72" i="1"/>
  <c r="S72" i="1"/>
  <c r="S77" i="1" s="1"/>
  <c r="W71" i="1"/>
  <c r="W77" i="1" s="1"/>
  <c r="W5" i="1" s="1"/>
  <c r="V71" i="1"/>
  <c r="U71" i="1"/>
  <c r="T71" i="1"/>
  <c r="T77" i="1" s="1"/>
  <c r="T5" i="1" s="1"/>
  <c r="S71" i="1"/>
  <c r="M71" i="1"/>
  <c r="Z70" i="1"/>
  <c r="Y70" i="1"/>
  <c r="X70" i="1"/>
  <c r="X77" i="1" s="1"/>
  <c r="X5" i="1" s="1"/>
  <c r="W70" i="1"/>
  <c r="V70" i="1"/>
  <c r="U70" i="1"/>
  <c r="T70" i="1"/>
  <c r="S70" i="1"/>
  <c r="R70" i="1"/>
  <c r="Z69" i="1"/>
  <c r="Y69" i="1"/>
  <c r="Y77" i="1" s="1"/>
  <c r="Y5" i="1" s="1"/>
  <c r="X69" i="1"/>
  <c r="W69" i="1"/>
  <c r="V69" i="1"/>
  <c r="V77" i="1" s="1"/>
  <c r="U69" i="1"/>
  <c r="U77" i="1" s="1"/>
  <c r="U5" i="1" s="1"/>
  <c r="T69" i="1"/>
  <c r="S69" i="1"/>
  <c r="R69" i="1"/>
  <c r="Q69" i="1"/>
  <c r="Q77" i="1" s="1"/>
  <c r="Q5" i="1" s="1"/>
  <c r="O69" i="1"/>
  <c r="N69" i="1"/>
  <c r="N77" i="1" s="1"/>
  <c r="N5" i="1" s="1"/>
  <c r="M69" i="1"/>
  <c r="M77" i="1" s="1"/>
  <c r="M5" i="1" s="1"/>
  <c r="L69" i="1"/>
  <c r="K69" i="1"/>
  <c r="Q66" i="1"/>
  <c r="J66" i="1"/>
  <c r="I66" i="1"/>
  <c r="Z65" i="1"/>
  <c r="Y65" i="1"/>
  <c r="X65" i="1"/>
  <c r="W65" i="1"/>
  <c r="V65" i="1"/>
  <c r="U65" i="1"/>
  <c r="T65" i="1"/>
  <c r="S65" i="1"/>
  <c r="R65" i="1"/>
  <c r="V63" i="1"/>
  <c r="V66" i="1" s="1"/>
  <c r="T63" i="1"/>
  <c r="T66" i="1" s="1"/>
  <c r="S63" i="1"/>
  <c r="S66" i="1" s="1"/>
  <c r="Q63" i="1"/>
  <c r="P63" i="1"/>
  <c r="P66" i="1" s="1"/>
  <c r="O63" i="1"/>
  <c r="O66" i="1" s="1"/>
  <c r="N63" i="1"/>
  <c r="N66" i="1" s="1"/>
  <c r="M63" i="1"/>
  <c r="M66" i="1" s="1"/>
  <c r="L63" i="1"/>
  <c r="L66" i="1" s="1"/>
  <c r="K63" i="1"/>
  <c r="K66" i="1" s="1"/>
  <c r="J63" i="1"/>
  <c r="I63" i="1"/>
  <c r="H63" i="1"/>
  <c r="H66" i="1" s="1"/>
  <c r="G63" i="1"/>
  <c r="G66" i="1" s="1"/>
  <c r="Z62" i="1"/>
  <c r="Z63" i="1" s="1"/>
  <c r="Z66" i="1" s="1"/>
  <c r="Y62" i="1"/>
  <c r="Y63" i="1" s="1"/>
  <c r="Y66" i="1" s="1"/>
  <c r="X62" i="1"/>
  <c r="X63" i="1" s="1"/>
  <c r="X66" i="1" s="1"/>
  <c r="W62" i="1"/>
  <c r="W63" i="1" s="1"/>
  <c r="W66" i="1" s="1"/>
  <c r="V62" i="1"/>
  <c r="U62" i="1"/>
  <c r="U63" i="1" s="1"/>
  <c r="U66" i="1" s="1"/>
  <c r="T62" i="1"/>
  <c r="S62" i="1"/>
  <c r="R62" i="1"/>
  <c r="R63" i="1" s="1"/>
  <c r="R66" i="1" s="1"/>
  <c r="Z59" i="1"/>
  <c r="Y59" i="1"/>
  <c r="Y4" i="1" s="1"/>
  <c r="X59" i="1"/>
  <c r="W59" i="1"/>
  <c r="V59" i="1"/>
  <c r="U59" i="1"/>
  <c r="U4" i="1" s="1"/>
  <c r="T59" i="1"/>
  <c r="T4" i="1" s="1"/>
  <c r="S59" i="1"/>
  <c r="R59" i="1"/>
  <c r="Q59" i="1"/>
  <c r="Q4" i="1" s="1"/>
  <c r="P59" i="1"/>
  <c r="O59" i="1"/>
  <c r="N59" i="1"/>
  <c r="I59" i="1"/>
  <c r="I4" i="1" s="1"/>
  <c r="H59" i="1"/>
  <c r="G59" i="1"/>
  <c r="O57" i="1"/>
  <c r="M57" i="1"/>
  <c r="M59" i="1" s="1"/>
  <c r="M4" i="1" s="1"/>
  <c r="L57" i="1"/>
  <c r="L59" i="1" s="1"/>
  <c r="K57" i="1"/>
  <c r="K59" i="1" s="1"/>
  <c r="X55" i="1"/>
  <c r="X60" i="1" s="1"/>
  <c r="V55" i="1"/>
  <c r="V60" i="1" s="1"/>
  <c r="U55" i="1"/>
  <c r="U60" i="1" s="1"/>
  <c r="P55" i="1"/>
  <c r="P60" i="1" s="1"/>
  <c r="N55" i="1"/>
  <c r="N60" i="1" s="1"/>
  <c r="M55" i="1"/>
  <c r="L55" i="1"/>
  <c r="K55" i="1"/>
  <c r="I55" i="1"/>
  <c r="I60" i="1" s="1"/>
  <c r="H55" i="1"/>
  <c r="H60" i="1" s="1"/>
  <c r="G55" i="1"/>
  <c r="G60" i="1" s="1"/>
  <c r="Z54" i="1"/>
  <c r="Z55" i="1" s="1"/>
  <c r="Z60" i="1" s="1"/>
  <c r="Y54" i="1"/>
  <c r="Y55" i="1" s="1"/>
  <c r="Y60" i="1" s="1"/>
  <c r="X54" i="1"/>
  <c r="W54" i="1"/>
  <c r="W55" i="1" s="1"/>
  <c r="W60" i="1" s="1"/>
  <c r="V54" i="1"/>
  <c r="U54" i="1"/>
  <c r="T54" i="1"/>
  <c r="T55" i="1" s="1"/>
  <c r="T60" i="1" s="1"/>
  <c r="S54" i="1"/>
  <c r="S55" i="1" s="1"/>
  <c r="S60" i="1" s="1"/>
  <c r="R54" i="1"/>
  <c r="R55" i="1" s="1"/>
  <c r="R60" i="1" s="1"/>
  <c r="Q54" i="1"/>
  <c r="Q55" i="1" s="1"/>
  <c r="Q60" i="1" s="1"/>
  <c r="O54" i="1"/>
  <c r="O55" i="1" s="1"/>
  <c r="O60" i="1" s="1"/>
  <c r="M54" i="1"/>
  <c r="J54" i="1"/>
  <c r="J55" i="1" s="1"/>
  <c r="I51" i="1"/>
  <c r="P50" i="1"/>
  <c r="P51" i="1" s="1"/>
  <c r="O50" i="1"/>
  <c r="N50" i="1"/>
  <c r="M50" i="1"/>
  <c r="M51" i="1" s="1"/>
  <c r="L50" i="1"/>
  <c r="L51" i="1" s="1"/>
  <c r="H50" i="1"/>
  <c r="H51" i="1" s="1"/>
  <c r="G50" i="1"/>
  <c r="U48" i="1"/>
  <c r="U51" i="1" s="1"/>
  <c r="T48" i="1"/>
  <c r="S48" i="1"/>
  <c r="R48" i="1"/>
  <c r="Q48" i="1"/>
  <c r="P48" i="1"/>
  <c r="N48" i="1"/>
  <c r="L48" i="1"/>
  <c r="K48" i="1"/>
  <c r="J48" i="1"/>
  <c r="I48" i="1"/>
  <c r="H48" i="1"/>
  <c r="G48" i="1"/>
  <c r="M47" i="1"/>
  <c r="Z46" i="1"/>
  <c r="Z48" i="1" s="1"/>
  <c r="Y46" i="1"/>
  <c r="Y48" i="1" s="1"/>
  <c r="X46" i="1"/>
  <c r="X48" i="1" s="1"/>
  <c r="X51" i="1" s="1"/>
  <c r="W46" i="1"/>
  <c r="W48" i="1" s="1"/>
  <c r="W51" i="1" s="1"/>
  <c r="V46" i="1"/>
  <c r="V48" i="1" s="1"/>
  <c r="U46" i="1"/>
  <c r="T46" i="1"/>
  <c r="Q46" i="1"/>
  <c r="O46" i="1"/>
  <c r="O48" i="1" s="1"/>
  <c r="M46" i="1"/>
  <c r="M48" i="1" s="1"/>
  <c r="J46" i="1"/>
  <c r="O44" i="1"/>
  <c r="M44" i="1"/>
  <c r="X40" i="1"/>
  <c r="W40" i="1"/>
  <c r="V40" i="1"/>
  <c r="T40" i="1"/>
  <c r="S40" i="1"/>
  <c r="P40" i="1"/>
  <c r="N40" i="1"/>
  <c r="N51" i="1" s="1"/>
  <c r="K40" i="1"/>
  <c r="K51" i="1" s="1"/>
  <c r="I40" i="1"/>
  <c r="H40" i="1"/>
  <c r="G40" i="1"/>
  <c r="G51" i="1" s="1"/>
  <c r="O39" i="1"/>
  <c r="O40" i="1" s="1"/>
  <c r="M39" i="1"/>
  <c r="L39" i="1"/>
  <c r="L40" i="1" s="1"/>
  <c r="Z38" i="1"/>
  <c r="Z40" i="1" s="1"/>
  <c r="Y38" i="1"/>
  <c r="Y40" i="1" s="1"/>
  <c r="X38" i="1"/>
  <c r="W38" i="1"/>
  <c r="V38" i="1"/>
  <c r="U38" i="1"/>
  <c r="U40" i="1" s="1"/>
  <c r="T38" i="1"/>
  <c r="S38" i="1"/>
  <c r="R38" i="1"/>
  <c r="R40" i="1" s="1"/>
  <c r="Q38" i="1"/>
  <c r="Q40" i="1" s="1"/>
  <c r="P38" i="1"/>
  <c r="O38" i="1"/>
  <c r="N38" i="1"/>
  <c r="M38" i="1"/>
  <c r="M40" i="1" s="1"/>
  <c r="L38" i="1"/>
  <c r="J38" i="1"/>
  <c r="J40" i="1" s="1"/>
  <c r="J51" i="1" s="1"/>
  <c r="P36" i="1"/>
  <c r="N36" i="1"/>
  <c r="L36" i="1"/>
  <c r="K36" i="1"/>
  <c r="Z35" i="1"/>
  <c r="Z36" i="1" s="1"/>
  <c r="Y35" i="1"/>
  <c r="X35" i="1"/>
  <c r="W35" i="1"/>
  <c r="V35" i="1"/>
  <c r="V36" i="1" s="1"/>
  <c r="U35" i="1"/>
  <c r="U36" i="1" s="1"/>
  <c r="T35" i="1"/>
  <c r="S35" i="1"/>
  <c r="S36" i="1" s="1"/>
  <c r="R35" i="1"/>
  <c r="R36" i="1" s="1"/>
  <c r="Q35" i="1"/>
  <c r="Z34" i="1"/>
  <c r="Y34" i="1"/>
  <c r="Y36" i="1" s="1"/>
  <c r="X34" i="1"/>
  <c r="X36" i="1" s="1"/>
  <c r="W34" i="1"/>
  <c r="W36" i="1" s="1"/>
  <c r="V34" i="1"/>
  <c r="U34" i="1"/>
  <c r="T34" i="1"/>
  <c r="T36" i="1" s="1"/>
  <c r="S34" i="1"/>
  <c r="R34" i="1"/>
  <c r="Q34" i="1"/>
  <c r="Q36" i="1" s="1"/>
  <c r="O34" i="1"/>
  <c r="O36" i="1" s="1"/>
  <c r="M34" i="1"/>
  <c r="M36" i="1" s="1"/>
  <c r="S32" i="1"/>
  <c r="Z31" i="1"/>
  <c r="Y31" i="1"/>
  <c r="X31" i="1"/>
  <c r="W31" i="1"/>
  <c r="V31" i="1"/>
  <c r="U31" i="1"/>
  <c r="T31" i="1"/>
  <c r="S31" i="1"/>
  <c r="R31" i="1"/>
  <c r="Q31" i="1"/>
  <c r="O31" i="1"/>
  <c r="M31" i="1"/>
  <c r="X27" i="1"/>
  <c r="S27" i="1"/>
  <c r="P27" i="1"/>
  <c r="N27" i="1"/>
  <c r="L27" i="1"/>
  <c r="K27" i="1"/>
  <c r="J27" i="1"/>
  <c r="I27" i="1"/>
  <c r="H27" i="1"/>
  <c r="G27" i="1"/>
  <c r="Z26" i="1"/>
  <c r="Y26" i="1"/>
  <c r="X26" i="1"/>
  <c r="W26" i="1"/>
  <c r="V26" i="1"/>
  <c r="U26" i="1"/>
  <c r="U27" i="1" s="1"/>
  <c r="T26" i="1"/>
  <c r="T27" i="1" s="1"/>
  <c r="S26" i="1"/>
  <c r="R26" i="1"/>
  <c r="Q26" i="1"/>
  <c r="Z25" i="1"/>
  <c r="Z27" i="1" s="1"/>
  <c r="Y25" i="1"/>
  <c r="Y27" i="1" s="1"/>
  <c r="X25" i="1"/>
  <c r="W25" i="1"/>
  <c r="W27" i="1" s="1"/>
  <c r="V25" i="1"/>
  <c r="V27" i="1" s="1"/>
  <c r="U25" i="1"/>
  <c r="T25" i="1"/>
  <c r="S25" i="1"/>
  <c r="R25" i="1"/>
  <c r="R27" i="1" s="1"/>
  <c r="Q25" i="1"/>
  <c r="Q27" i="1" s="1"/>
  <c r="P25" i="1"/>
  <c r="O25" i="1"/>
  <c r="O27" i="1" s="1"/>
  <c r="M25" i="1"/>
  <c r="M27" i="1" s="1"/>
  <c r="Z22" i="1"/>
  <c r="Y22" i="1"/>
  <c r="X22" i="1"/>
  <c r="W22" i="1"/>
  <c r="V22" i="1"/>
  <c r="U22" i="1"/>
  <c r="T22" i="1"/>
  <c r="S22" i="1"/>
  <c r="R22" i="1"/>
  <c r="Q22" i="1"/>
  <c r="O22" i="1"/>
  <c r="M22" i="1"/>
  <c r="O21" i="1"/>
  <c r="M21" i="1"/>
  <c r="K21" i="1"/>
  <c r="U19" i="1"/>
  <c r="S19" i="1"/>
  <c r="R19" i="1"/>
  <c r="M19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Z17" i="1"/>
  <c r="Z19" i="1" s="1"/>
  <c r="Y17" i="1"/>
  <c r="X17" i="1"/>
  <c r="W17" i="1"/>
  <c r="V17" i="1"/>
  <c r="P17" i="1"/>
  <c r="O17" i="1"/>
  <c r="N17" i="1"/>
  <c r="M17" i="1"/>
  <c r="L17" i="1"/>
  <c r="K17" i="1"/>
  <c r="K16" i="1" s="1"/>
  <c r="K19" i="1" s="1"/>
  <c r="J17" i="1"/>
  <c r="J16" i="1" s="1"/>
  <c r="J19" i="1" s="1"/>
  <c r="J32" i="1" s="1"/>
  <c r="I17" i="1"/>
  <c r="H17" i="1"/>
  <c r="G17" i="1"/>
  <c r="Z16" i="1"/>
  <c r="Y16" i="1"/>
  <c r="Y19" i="1" s="1"/>
  <c r="X16" i="1"/>
  <c r="X19" i="1" s="1"/>
  <c r="W16" i="1"/>
  <c r="V16" i="1"/>
  <c r="V19" i="1" s="1"/>
  <c r="U16" i="1"/>
  <c r="T16" i="1"/>
  <c r="T19" i="1" s="1"/>
  <c r="S16" i="1"/>
  <c r="R16" i="1"/>
  <c r="Q16" i="1"/>
  <c r="Q19" i="1" s="1"/>
  <c r="P16" i="1"/>
  <c r="P19" i="1" s="1"/>
  <c r="O16" i="1"/>
  <c r="O19" i="1" s="1"/>
  <c r="N16" i="1"/>
  <c r="N19" i="1" s="1"/>
  <c r="M16" i="1"/>
  <c r="L16" i="1"/>
  <c r="L19" i="1" s="1"/>
  <c r="I16" i="1"/>
  <c r="I19" i="1" s="1"/>
  <c r="H16" i="1"/>
  <c r="H19" i="1" s="1"/>
  <c r="G16" i="1"/>
  <c r="G19" i="1" s="1"/>
  <c r="G32" i="1" s="1"/>
  <c r="U14" i="1"/>
  <c r="R14" i="1"/>
  <c r="M14" i="1"/>
  <c r="J14" i="1"/>
  <c r="Z12" i="1"/>
  <c r="Y12" i="1"/>
  <c r="X12" i="1"/>
  <c r="W12" i="1"/>
  <c r="V12" i="1"/>
  <c r="V14" i="1" s="1"/>
  <c r="U12" i="1"/>
  <c r="T12" i="1"/>
  <c r="S12" i="1"/>
  <c r="R12" i="1"/>
  <c r="Q12" i="1"/>
  <c r="P12" i="1"/>
  <c r="O12" i="1"/>
  <c r="N12" i="1"/>
  <c r="N11" i="1" s="1"/>
  <c r="N14" i="1" s="1"/>
  <c r="M12" i="1"/>
  <c r="L12" i="1"/>
  <c r="K12" i="1"/>
  <c r="J12" i="1"/>
  <c r="Z11" i="1"/>
  <c r="Z14" i="1" s="1"/>
  <c r="Y11" i="1"/>
  <c r="Y14" i="1" s="1"/>
  <c r="Y32" i="1" s="1"/>
  <c r="X11" i="1"/>
  <c r="X14" i="1" s="1"/>
  <c r="X32" i="1" s="1"/>
  <c r="W11" i="1"/>
  <c r="W14" i="1" s="1"/>
  <c r="V11" i="1"/>
  <c r="U11" i="1"/>
  <c r="T11" i="1"/>
  <c r="T14" i="1" s="1"/>
  <c r="T32" i="1" s="1"/>
  <c r="S11" i="1"/>
  <c r="S14" i="1" s="1"/>
  <c r="R11" i="1"/>
  <c r="Q11" i="1"/>
  <c r="Q14" i="1" s="1"/>
  <c r="Q32" i="1" s="1"/>
  <c r="P11" i="1"/>
  <c r="P14" i="1" s="1"/>
  <c r="P32" i="1" s="1"/>
  <c r="O11" i="1"/>
  <c r="O14" i="1" s="1"/>
  <c r="M11" i="1"/>
  <c r="L11" i="1"/>
  <c r="L14" i="1" s="1"/>
  <c r="K11" i="1"/>
  <c r="K14" i="1" s="1"/>
  <c r="K32" i="1" s="1"/>
  <c r="J11" i="1"/>
  <c r="I11" i="1"/>
  <c r="I14" i="1" s="1"/>
  <c r="H11" i="1"/>
  <c r="H14" i="1" s="1"/>
  <c r="G11" i="1"/>
  <c r="G14" i="1" s="1"/>
  <c r="V5" i="1"/>
  <c r="S5" i="1"/>
  <c r="L5" i="1"/>
  <c r="K5" i="1"/>
  <c r="I5" i="1"/>
  <c r="H5" i="1"/>
  <c r="Z4" i="1"/>
  <c r="X4" i="1"/>
  <c r="W4" i="1"/>
  <c r="V4" i="1"/>
  <c r="S4" i="1"/>
  <c r="R4" i="1"/>
  <c r="P4" i="1"/>
  <c r="O4" i="1"/>
  <c r="N4" i="1"/>
  <c r="H4" i="1"/>
  <c r="G4" i="1"/>
  <c r="J3" i="1" l="1"/>
  <c r="Z32" i="1"/>
  <c r="K3" i="1"/>
  <c r="T81" i="1"/>
  <c r="T3" i="1"/>
  <c r="Y81" i="1"/>
  <c r="Y3" i="1"/>
  <c r="G81" i="1"/>
  <c r="G3" i="1"/>
  <c r="H32" i="1"/>
  <c r="S51" i="1"/>
  <c r="S3" i="1" s="1"/>
  <c r="Y51" i="1"/>
  <c r="K4" i="1"/>
  <c r="K60" i="1"/>
  <c r="K81" i="1" s="1"/>
  <c r="I32" i="1"/>
  <c r="O51" i="1"/>
  <c r="Z51" i="1"/>
  <c r="L4" i="1"/>
  <c r="L60" i="1"/>
  <c r="L32" i="1"/>
  <c r="R32" i="1"/>
  <c r="O32" i="1"/>
  <c r="W32" i="1"/>
  <c r="N32" i="1"/>
  <c r="V32" i="1"/>
  <c r="U32" i="1"/>
  <c r="W19" i="1"/>
  <c r="Q51" i="1"/>
  <c r="Q81" i="1" s="1"/>
  <c r="V51" i="1"/>
  <c r="M60" i="1"/>
  <c r="M32" i="1"/>
  <c r="P81" i="1"/>
  <c r="P3" i="1"/>
  <c r="X81" i="1"/>
  <c r="X3" i="1"/>
  <c r="R51" i="1"/>
  <c r="T51" i="1"/>
  <c r="J57" i="1"/>
  <c r="J59" i="1" s="1"/>
  <c r="J4" i="1" s="1"/>
  <c r="V81" i="1" l="1"/>
  <c r="V3" i="1"/>
  <c r="N81" i="1"/>
  <c r="N3" i="1"/>
  <c r="M81" i="1"/>
  <c r="M3" i="1"/>
  <c r="W81" i="1"/>
  <c r="W3" i="1"/>
  <c r="O81" i="1"/>
  <c r="O3" i="1"/>
  <c r="I81" i="1"/>
  <c r="I3" i="1"/>
  <c r="S81" i="1"/>
  <c r="Z81" i="1"/>
  <c r="Z3" i="1"/>
  <c r="L81" i="1"/>
  <c r="L3" i="1"/>
  <c r="J60" i="1"/>
  <c r="J81" i="1" s="1"/>
  <c r="Q3" i="1"/>
  <c r="H81" i="1"/>
  <c r="H3" i="1"/>
  <c r="R81" i="1"/>
  <c r="R3" i="1"/>
  <c r="U81" i="1"/>
  <c r="U3" i="1"/>
</calcChain>
</file>

<file path=xl/comments1.xml><?xml version="1.0" encoding="utf-8"?>
<comments xmlns="http://schemas.openxmlformats.org/spreadsheetml/2006/main">
  <authors>
    <author>Benhabib,Laurie D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FY2019 and forward includes - Reduction - Oroville Power Revenue Bond Credit 
FY 2023 andforward - 
reduced forecast In Delta Future Facilities (Compliance)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2016-2017 Modified Accrual Reprt.
Worksheet - $Act&amp;Proj 2016-17 
Plus the Urban Rate Reduction 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Reoirt.
Worksheet - $Budget 2017-18 
Plus the Urban Rate Reduction 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$Act&amp;Proj 2017-18
Plus the Urban Rate Reduction 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2018-2019 Modified Accrual Report.
Worksheet - $Act&amp;Proj 2018-19
Plus the Urban Rate Reduction 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2019-2020 Modified Accrual Report.
Worksheet - $Act&amp;Proj 2019-20
Plus the Urban Rate Reduction 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Attachement 1 
1,911,500 * $33.27344021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Attachement 1 
1,911,500 * $33.27344021
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Attachement 1 
1,911,500 * $33.27344021
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Attachement 1 
1,911,500 * $33.27344021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Attachement 1 
1,911,500 * $33.27344021
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Attachement 1 
1,911,500 * $33.27344021
</t>
        </r>
      </text>
    </comment>
    <comment ref="W1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Attachement 1 
1,911,500 * $33.27344021
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Attachement 1 
1,911,500 * $33.27344021
</t>
        </r>
      </text>
    </comment>
    <comment ref="Y1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Attachement 1 
1,911,500 * $33.27344021
</t>
        </r>
      </text>
    </comment>
    <comment ref="Z1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Attachement 1 
1,911,500 * $33.27344021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2016 Attachment 1B
and Based on SOC 2017 Attachment 1B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2017 Attachment 1B
and Based on SOC 2018 Attachment 1B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2017 Attachment 1B
and Based on SOC 2018 Attachment 1B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2018 Attachment 1B
and Based on SOC 2019 Attachment 1B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2019 Attachment 1B
and Based on SOC 2020 Attachment 1B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before the contract extension agreement is signed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before the contract extension agreement is signed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before the contract extension agreement is signed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before the contract extension agreement is signed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before the contract extension agreement is signed</t>
        </r>
      </text>
    </comment>
    <comment ref="V1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- assumpted contract extension have been signed - agreement increase of $7.5 M 
MWD Portion $3,429,936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- assumpted contract extension have been signed - agreement increase of $7.5 M 
MWD Portion $3,429,936</t>
        </r>
      </text>
    </comment>
    <comment ref="X1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- assumpted contract extension have been signed - agreement increase of $7.5 M 
MWD Portion $3,429,936</t>
        </r>
      </text>
    </comment>
    <comment ref="Y1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- assumpted contract extension have been signed - agreement increase of $7.5 M 
MWD Portion $3,429,936</t>
        </r>
      </text>
    </comment>
    <comment ref="Z1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- assumpted contract extension have been signed - agreement increase of $7.5 M 
MWD Portion $3,429,936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Assumed best case that FEMA pays the 75%.  MWD and other contractors does not pay anymore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Assumed best case that FEMA pays the 75%.  MWD and other contractors does not pay anymore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Assumed best case that FEMA pays the 75%.  MWD and other contractors does not pay anymore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Assumed best case that FEMA pays the 75%.  MWD and other contractors does not pay anymore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Assumed best case that FEMA pays the 75%.  MWD and other contractors does not pay anymore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Assumed best case that FEMA pays the 75%.  MWD and other contractors does not pay anymore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Assumed best case that FEMA pays the 75%.  MWD and other contractors does not pay anymore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Assumed best case that FEMA pays the 75%.  MWD and other contractors does not pay anymore</t>
        </r>
      </text>
    </comment>
    <comment ref="Y13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Assumed best case that FEMA pays the 75%.  MWD and other contractors does not pay anymore</t>
        </r>
      </text>
    </comment>
    <comment ref="Z13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Assumed best case that FEMA pays the 75%.  MWD and other contractors does not pay anymore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Includes One Shot Adjustment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2016-2017 Modified Accrual Reprt.
Worksheet - $Act&amp;Proj 2016-17 
Plus the Urban Rate Reduction 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$Budget 2017-18 
Plus the Urban Rate Reduction 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$Act&amp;Proj 2017-18
Plus the Urban Rate Reduction 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2018-2019 Modified Accrual Report.
Worksheet - $Act&amp;Proj 2018-19
Plus the Urban Rate Reduction 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2019-2020 Modified Accrual Report.
Worksheet - $Act&amp;Proj 2019-20
Plus the Urban Rate Reduction 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3: Capital Cost Component (Total Annual Payment column)
Sum of FY charge = 1/2 (CY1 + CY 2)
plus the RMC and Perm Table A
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3: Capital Cost Component (Total Annual Payment column)
Sum of FY charge = 1/2 (CY1 + CY 2)
plus the RMC and Perm Table A
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3: Capital Cost Component (Total Annual Payment column)
Sum of FY charge = 1/2 (CY1 + CY 2)
plus the RMC and Perm Table A
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3: Capital Cost Component (Total Annual Payment column)
Sum of FY charge = 1/2 (CY1 + CY 2)
plus the RMC and Perm Table A
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3: Capital Cost Component (Total Annual Payment column)
Sum of FY charge = 1/2 (CY1 + CY 2)
plus the RMC and Perm Table A
</t>
        </r>
      </text>
    </comment>
    <comment ref="V1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3: Capital Cost Component (Total Annual Payment column)
Sum of FY charge = 1/2 (CY1 + CY 2)
plus the RMC and Perm Table A
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3: Capital Cost Component (Total Annual Payment column)
Sum of FY charge = 1/2 (CY1 + CY 2)
plus the RMC and Perm Table A
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3: Capital Cost Component (Total Annual Payment column)
Sum of FY charge = 1/2 (CY1 + CY 2)
plus the RMC and Perm Table A
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3: Capital Cost Component (Total Annual Payment column)
Sum of FY charge = 1/2 (CY1 + CY 2)
plus the RMC and Perm Table A
</t>
        </r>
      </text>
    </comment>
    <comment ref="Z1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3: Capital Cost Component (Total Annual Payment column)
Sum of FY charge = 1/2 (CY1 + CY 2)
plus the RMC and Perm Table A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2016 Attachment 1B
and Based on SOC 2017 Attachment 1B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2016 Attachment 1B
and Based on SOC 2017 Attachment 1B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2016 Attachment 1B
and Based on SOC 2017 Attachment 1B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2016 Attachment 1B
and Based on SOC 2017 Attachment 1B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2017 Attachment 1B
and Based on SOC 2018 Attachment 1B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2017 Attachment 1B
and Based on SOC 2018 Attachment 1B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2018 Attachment 1B
and Based on SOC 2019 Attachment 1B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2019 Attachment 1B
and Based on SOC 2020 Attachment 1B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before the contract extension agreement is signed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before the contract extension agreement is signed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before the contract extension agreement is signed</t>
        </r>
      </text>
    </comment>
    <comment ref="T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before the contract extension agreement is signed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before the contract extension agreement is signed</t>
        </r>
      </text>
    </comment>
    <comment ref="V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- assumpted contract extension have been signed</t>
        </r>
      </text>
    </comment>
    <comment ref="W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- assumpted contract extension have been signed</t>
        </r>
      </text>
    </comment>
    <comment ref="X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- assumpted contract extension have been signed</t>
        </r>
      </text>
    </comment>
    <comment ref="Y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- assumpted contract extension have been signed</t>
        </r>
      </text>
    </comment>
    <comment ref="Z1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Full RMC - assumpted contract extension have been signed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2016 Attachment 1B
and Based on SOC 2017 Attachment 1B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2017 Attachment 1B
and Based on SOC 2018 Attachment 1B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2017 Attachment 1B
and Based on SOC 2018 Attachment 1B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2018 Attachment 1B
and Based on SOC 2019 Attachment 1B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2019 Attachment 1B
and Based on SOC 2020 Attachment 1B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from 06/30/17 Accrual Monthly Report - $Act&amp;Proj 2016-17. 
Excluded: 
DHCCP ($313830)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$Budget 2017-18 
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$Act&amp;Proj 2017-18
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2018-2019 Modified Accrual Report.
Worksheet - $Act&amp;Proj 2018-19
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2019-2020 Modified Accrual Report.
Worksheet - $Act&amp;Proj 2019-20
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2020 SOC Attach 3 Total Annual Payment  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2020 SOC Attach 3 Total Annual Payment  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2020 SOC Attach 3 Total Annual Payment  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2020 SOC Attach 3 Total Annual Payment  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2020 SOC Attach 3 Total Annual Payment  </t>
        </r>
      </text>
    </comment>
    <comment ref="V21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2020 SOC Attach 3 Total Annual Payment  </t>
        </r>
      </text>
    </comment>
    <comment ref="W21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2020 SOC Attach 3 Total Annual Payment  </t>
        </r>
      </text>
    </comment>
    <comment ref="X21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2020 SOC Attach 3 Total Annual Payment  </t>
        </r>
      </text>
    </comment>
    <comment ref="Y21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2020 SOC Attach 3 Total Annual Payment  </t>
        </r>
      </text>
    </comment>
    <comment ref="Z21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2020 SOC Attach 3 Total Annual Payment  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from 06/30/17 Accrual Monthly Report - $Act&amp;Proj 2016-17. 
Excluded: 
DHCCP ($313830)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$Budget 2017-18 
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$Act&amp;Proj 2017-18
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2018-2019 Modified Accrual Report.
Worksheet - $Act&amp;Proj 2018-19
</t>
        </r>
      </text>
    </comment>
    <comment ref="P2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2019-2020 Modified Accrual Report.
Worksheet - $Act&amp;Proj 2019-20
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from 06/30/17 Accrual Monthly Report - $Act&amp;Proj 2016-17. 
Excluded: 
DHCCP ($313830)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$Budget 2017-18 
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$Act&amp;Proj 2017-18
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2018-2019 Modified Accrual Report.
Worksheet - $Act&amp;Proj 2018-19
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Substract $876,341 to tie to CFO Budget 2019/20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2019-2020 Modified Accrual Report.
Worksheet - $Act&amp;Proj 2019-20
Plus $7,896,500.  The $7,896,500 is to adjust for an error by DWR in the calculation of the surcharge starting in 2020. The full amount of the error for MWD is $15,793,000 for each calendar year.
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V2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W2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X2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Y2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Z2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Estimate payment $66,040,000 for 2019/2020 based on Arnout Van den Berg's email dated September 26, 2019 Delta Conveyance Budget
FY Budget was not revised to include Delta Conveyance Project payment of$66,040,000.
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Amounts based from Arnout Van den Berg email September 26, 2019 Delta Conveyance Budget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Amounts based from Arnout Van den Berg email September 26, 2019 Delta Conveyance Budget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Amounts based from Arnout Van den Berg email September 26, 2019 Delta Conveyance Budget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Amounts based from Arnout Van den Berg email September 26, 2019 Delta Conveyance Budget</t>
        </r>
      </text>
    </comment>
    <comment ref="T2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Amounts based from Arnout Van den Berg email September 26, 2019 Delta Conveyance Budget</t>
        </r>
      </text>
    </comment>
    <comment ref="U2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Amounts based from Arnout Van den Berg email September 26, 2019 Delta Conveyance Budget</t>
        </r>
      </text>
    </comment>
    <comment ref="V2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Amounts based from Arnout Van den Berg email September 26, 2019 Delta Conveyance Budget</t>
        </r>
      </text>
    </comment>
    <comment ref="W2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Amounts based from Arnout Van den Berg email September 26, 2019 Delta Conveyance Budget</t>
        </r>
      </text>
    </comment>
    <comment ref="X2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Amounts based from Arnout Van den Berg email September 26, 2019 Delta Conveyance Budget</t>
        </r>
      </text>
    </comment>
    <comment ref="Y2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Amounts based from Arnout Van den Berg email September 26, 2019 Delta Conveyance Budget</t>
        </r>
      </text>
    </comment>
    <comment ref="Z2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Amounts based from Arnout Van den Berg email September 26, 2019 Delta Conveyance Budget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from 06/30/17 Accrual Monthly Report - $Act&amp;Proj 2016-17. 
Excluded: 
DHCCP ($313830)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$Budget 2017-18 
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$Act&amp;Proj 2017-18
</t>
        </r>
      </text>
    </comment>
    <comment ref="O3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Exclude Lake Perris $2,808,899
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from 06/30/17 Accrual Monthly Report - $Act&amp;Proj 2016-17. 
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$Budget 2017-18 
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$Act&amp;Proj 2017-18
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T3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W3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X3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Y3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Z3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From DWR Delta Calc 2020 SOC 
Delta Minimum Calc with PayGo Starting in 2023 (Freeze at 2020 and Go at 2023)
FY = 1/2(CY1 + CY2)
Assumption:
Based cost year - 2022 (Freeze) $190,404,734
Growth Rate of 4%
MWD Portion 46%
Paygo = Diff between Delta Base and MWD portion 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V3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W3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X3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Y3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Z3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Delta Minimum Calc with PayGo Starting in 2023
FY = 1/2(CY1 + CY2)
Assumption:
Based cost year - 2022 $190,404,734
Growth Rate of 4%
MWD Portion 46%
Paygo = Diff between Delta Base and MWD portion 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from 06/30/17 Accrual Monthly Report - $Act&amp;Proj 2016-17. 
Plus 
OID/SSJID Flow Release Purchase and 
Lake Perris Seepage Recovery Project
Less
DHCCP ($313,830)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Reoirt.
Worksheet - $Budget 2017-18 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$Act&amp;Proj 2017-18
Plus 
OID/SSJID Flow Release Purchase and 
Lake Perris Seepage Recovery Project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on:
2020 - 2020 SOC Attachment 3 $177,795,791
2021 - 2030 1 Day Est Trans Min and DCC Min
</t>
        </r>
      </text>
    </comment>
    <comment ref="R3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
Sum of FY charge = 1/2 CY1 + CY 2
plus the RMC and Perm Table A
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
Sum of FY charge = 1/2 CY1 + CY 2
plus the RMC and Perm Table A
</t>
        </r>
      </text>
    </comment>
    <comment ref="T3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
Sum of FY charge = 1/2 CY1 + CY 2
plus the RMC and Perm Table A
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
Sum of FY charge = 1/2 CY1 + CY 2
plus the RMC and Perm Table A
</t>
        </r>
      </text>
    </comment>
    <comment ref="V3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
Sum of FY charge = 1/2 CY1 + CY 2
plus the RMC and Perm Table A
</t>
        </r>
      </text>
    </comment>
    <comment ref="W3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
Sum of FY charge = 1/2 CY1 + CY 2
plus the RMC and Perm Table A
</t>
        </r>
      </text>
    </comment>
    <comment ref="X3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
Sum of FY charge = 1/2 CY1 + CY 2
plus the RMC and Perm Table A
</t>
        </r>
      </text>
    </comment>
    <comment ref="Y3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
Sum of FY charge = 1/2 CY1 + CY 2
plus the RMC and Perm Table A
</t>
        </r>
      </text>
    </comment>
    <comment ref="Z3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2020 SOC Attachment 3
Sum of FY charge = 1/2 CY1 + CY 2
plus the RMC and Perm Table A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2016-2017 Modified Accrual Report.
Worksheet - $Act&amp;Proj 2016-17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$Act&amp;Proj 2017-18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from 06/30/17 Accrual Monthly Report - $Act&amp;Proj 2016-17. 
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$Budget 2017-18 
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$Act&amp;Proj 2017-18
</t>
        </r>
      </text>
    </comment>
    <comment ref="Q44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Trans Min OMP&amp;R </t>
        </r>
      </text>
    </comment>
    <comment ref="R44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Trans Min OMP&amp;R 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Trans Min OMP&amp;R 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Trans Min OMP&amp;R </t>
        </r>
      </text>
    </comment>
    <comment ref="U44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Trans Min OMP&amp;R </t>
        </r>
      </text>
    </comment>
    <comment ref="V44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Trans Min OMP&amp;R </t>
        </r>
      </text>
    </comment>
    <comment ref="W44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Trans Min OMP&amp;R </t>
        </r>
      </text>
    </comment>
    <comment ref="X44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Trans Min OMP&amp;R </t>
        </r>
      </text>
    </comment>
    <comment ref="Y44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Trans Min OMP&amp;R </t>
        </r>
      </text>
    </comment>
    <comment ref="Z44" authorId="0" shapeId="0">
      <text>
        <r>
          <rPr>
            <b/>
            <sz val="9"/>
            <color indexed="81"/>
            <rFont val="Tahoma"/>
            <family val="2"/>
          </rPr>
          <t xml:space="preserve">Benhabib,Laurie D:
</t>
        </r>
        <r>
          <rPr>
            <sz val="9"/>
            <color indexed="81"/>
            <rFont val="Tahoma"/>
            <family val="2"/>
          </rPr>
          <t xml:space="preserve">$0.00, Assumpted charge is included in the Trans Min OMP&amp;R 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from 06/30/17 Accrual Monthly Report - $Act&amp;Proj 2016-17. 
Less
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$Budget 2017-18 
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$Act&amp;Proj 2017-18
</t>
        </r>
      </text>
    </comment>
    <comment ref="Q4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
2020 SOC Attachment 6
2020-2021 - CY1/2 + CY2/2</t>
        </r>
      </text>
    </comment>
    <comment ref="R4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
2020 SOC Attachment 6 - DWR kept cost flat starting CY 2021 to 2035
</t>
        </r>
      </text>
    </comment>
    <comment ref="S4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
2020 SOC Attachment 6 - DWR kept cost flat starting CY 2021 to 2035
</t>
        </r>
      </text>
    </comment>
    <comment ref="T4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
2020 SOC Attachment 6 - DWR kept cost flat starting CY 2021 to 2035
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EBE Min Calc - Growth rate of 5.97%
</t>
        </r>
      </text>
    </comment>
    <comment ref="V4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EBE Min Calc - Growth rate of 5.97%
</t>
        </r>
      </text>
    </comment>
    <comment ref="W4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EBE Min Calc - Growth rate of 5.97%
</t>
        </r>
      </text>
    </comment>
    <comment ref="X4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EBE Min Calc - Growth rate of 5.97%
</t>
        </r>
      </text>
    </comment>
    <comment ref="Y4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EBE Min Calc - Growth rate of 5.97%
</t>
        </r>
      </text>
    </comment>
    <comment ref="Z4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EBE Min Calc - Growth rate of 5.97%
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Attachement 4F total "Annual Difference Capitalized to 2017" of the 2017 SOC dated June 30, 2016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$Act&amp;Proj 2017-18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from 06/30/17 Accrual Monthly Report - $Act&amp;Proj 2016-17. 
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$Budget 2017-18 
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$Act&amp;Proj 2017-18
Less
Redetermination </t>
        </r>
      </text>
    </comment>
    <comment ref="N50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2018-2019 Modified Accrual Report.
Worksheet - $Act&amp;Proj 2018-19
Less
Redetermination 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from 06/30/17 Accrual Monthly Report - $Act&amp;Proj 2016-17. 
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$Budget 2017-18 
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$Act&amp;Proj 2017-18
</t>
        </r>
      </text>
    </comment>
    <comment ref="Q5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Attachment 3 - issued June 30 2019
FY =  sum of  1/2 of CY(s)</t>
        </r>
      </text>
    </comment>
    <comment ref="R5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Attachment 3 - issued June 30 2019
FY =  sum of  1/2 of CY(s)</t>
        </r>
      </text>
    </comment>
    <comment ref="S5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Attachment 3 - issued June 30 2019
FY =  sum of  1/2 of CY(s)</t>
        </r>
      </text>
    </comment>
    <comment ref="T5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Attachment 3 - issued June 30 2019
FY =  sum of  1/2 of CY(s)</t>
        </r>
      </text>
    </comment>
    <comment ref="U5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Attachment 3 - issued June 30 2019
FY =  sum of  1/2 of CY(s)</t>
        </r>
      </text>
    </comment>
    <comment ref="V5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Attachment 3 - issued June 30 2019
FY =  sum of  1/2 of CY(s)</t>
        </r>
      </text>
    </comment>
    <comment ref="W5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Attachment 3 - issued June 30 2019
FY =  sum of  1/2 of CY(s)</t>
        </r>
      </text>
    </comment>
    <comment ref="X5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Attachment 3 - issued June 30 2019
FY =  sum of  1/2 of CY(s)</t>
        </r>
      </text>
    </comment>
    <comment ref="Y5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Attachment 3 - issued June 30 2019
FY =  sum of  1/2 of CY(s)</t>
        </r>
      </text>
    </comment>
    <comment ref="Z54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SOC 2020 Attachment 3 - issued June 30 2019
FY =  sum of  1/2 of CY(s)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from 06/30/17 Accrual Monthly Report - $Act&amp;Proj 2016-17. 
</t>
        </r>
      </text>
    </comment>
    <comment ref="L5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$Act&amp;Proj 2017-18
</t>
        </r>
      </text>
    </comment>
    <comment ref="Q5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Source from WSO, Emailed 09.27.2019 
File name:
9-26-19 SWP on-Aqueduct </t>
        </r>
      </text>
    </comment>
    <comment ref="R5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Source from WSO, Emailed 09.27.2019 
File name:
9-26-19 SWP on-Aqueduct </t>
        </r>
      </text>
    </comment>
    <comment ref="S5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Source from WSO, Emailed 09.27.2019 
File name:
9-26-19 SWP on-Aqueduct 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Source from WSO, Emailed 09.27.2019 
File name:
9-26-19 SWP on-Aqueduct </t>
        </r>
      </text>
    </comment>
    <comment ref="U5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Source from WSO, Emailed 09.27.2019 
File name:
9-26-19 SWP on-Aqueduct </t>
        </r>
      </text>
    </comment>
    <comment ref="V5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Source from WSO, Emailed 09.27.2019 
File name:
9-26-19 SWP on-Aqueduct </t>
        </r>
      </text>
    </comment>
    <comment ref="W5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Source from WSO, Emailed 09.27.2019 
File name:
9-26-19 SWP on-Aqueduct </t>
        </r>
      </text>
    </comment>
    <comment ref="X5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Source from WSO, Emailed 09.27.2019 
File name:
9-26-19 SWP on-Aqueduct </t>
        </r>
      </text>
    </comment>
    <comment ref="Y5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Source from WSO, Emailed 09.27.2019 
File name:
9-26-19 SWP on-Aqueduct </t>
        </r>
      </text>
    </comment>
    <comment ref="Z57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Source from WSO, Emailed 09.27.2019 
File name:
9-26-19 SWP on-Aqueduct 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from 06/30/17 Accrual Monthly Report - $Act&amp;Proj 2016-17. 
</t>
        </r>
      </text>
    </comment>
    <comment ref="L58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$Act&amp;Proj 2017-18
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from 06/30/17 Accrual Monthly Report - $Act&amp;Proj 2016-17. 
</t>
        </r>
      </text>
    </comment>
    <comment ref="K5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$Budget 2017-18 
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$Act&amp;Proj 2017-18
</t>
        </r>
      </text>
    </comment>
    <comment ref="R6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S6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T6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U6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V6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W6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X6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Y6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Z6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R6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S6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T6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U6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V6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W6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X6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Y6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Z65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Includes:
WSRB
EBE
T2AB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Benhabib,Laurie D:
Based from 06/30/15 Accrual Monthly Report 
Worksheet - Credits&amp;Refund 2014-15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Benhabib,Laurie D:
Based from 06/30/17 Accrual Monthly Report 
Worksheet - Credits&amp;Refund 2015-16</t>
        </r>
      </text>
    </comment>
    <comment ref="J6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from 06/30/17 Accrual Monthly Report 
Worksheet - Credits&amp;Refund 2016-17
</t>
        </r>
      </text>
    </comment>
    <comment ref="K6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Credits&amp;Refund 2017-18
10.16.2017
Add $1,419,818 to reach balance of $34,086,092 per D.R</t>
        </r>
      </text>
    </comment>
    <comment ref="L69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Report.
Worksheet - Credits&amp;Refund 2017-18
10.16.2017
Less $,1096,274 to reach balance of $31,570,000 per D.R.
</t>
        </r>
      </text>
    </comment>
    <comment ref="R70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S70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T70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U70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V70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W70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X70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Y70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Z70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following assumptions for calc of Future Facilities 
Scenario 1
1. Validation completed and implemented in SOC 2024
2. PIR @4.61 until 2023 (yr - remaining on contract 2035)
3. PIR @ 3.61 starting 2024 - 2085 (30 year flat)
4. D2 Factor calculated 
5. Base Future Facilities Charge from DWR Aging Workshop Ball Park Estimate 
1</t>
        </r>
      </text>
    </comment>
    <comment ref="S7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Richardson calc of $115M (MWD portion) to spread over 5 years before freeze go takes place.</t>
        </r>
      </text>
    </comment>
    <comment ref="T7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Richardson calc of $115M (MWD portion) to spread over 5 years before freeze go takes place.</t>
        </r>
      </text>
    </comment>
    <comment ref="U7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Richardson calc of $115M (MWD portion) to spread over 5 years before freeze go takes place.</t>
        </r>
      </text>
    </comment>
    <comment ref="V7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Richardson calc of $115M (MWD portion) to spread over 5 years before freeze go takes place.</t>
        </r>
      </text>
    </comment>
    <comment ref="W7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Richardson calc of $115M (MWD portion) to spread over 5 years before freeze go takes place.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from 06/30/17 Accrual Monthly Report 
Worksheet - Credits&amp;Refund 2016-17
</t>
        </r>
      </text>
    </comment>
    <comment ref="S72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Richardson calc $68M, spread over 3 years 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Benhabib,Laurie D:
Based from 06/30/17 Accrual Monthly Report 
Worksheet - Credits&amp;Refund 2014-15</t>
        </r>
      </text>
    </comment>
    <comment ref="J73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from 06/30/17 Accrual Monthly Report 
Worksheet - Credits&amp;Refund 2016-17
</t>
        </r>
      </text>
    </comment>
    <comment ref="K73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Reoirt.
Worksheet - Credits&amp;Refund 2017-18
</t>
        </r>
      </text>
    </comment>
    <comment ref="L73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FY 2017-2018 Modified Accrual Reoirt.
Worksheet - Credits&amp;Refund 2017-18
10.16.2017
Less $571,551 to come to $3,224,000.00 balance per D.R.
</t>
        </r>
      </text>
    </comment>
    <comment ref="Q7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Ricardson calc $55M - 50% MWD
Split 50%/50% for FY Ending 2021 and 2022</t>
        </r>
      </text>
    </comment>
    <comment ref="R76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Ricardson calc $55M - 50% MWD
Split 50%/50% for FY Ending 2021 and 2022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Ties to Modified Accrual Report June 2016 
Worksheet -$Act&amp;Proj
</t>
        </r>
      </text>
    </comment>
    <comment ref="K8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July 2017 Modified Accrual Report
Worksheet $Act&amp;Proj
Sum exclude the Total Total Future Capital Cost from above ($5,610,158)
</t>
        </r>
      </text>
    </comment>
    <comment ref="L8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Based on the July 2017 Modified Accrual Report
Worksheet $Act&amp;Proj
Sum exclude the Total Modified Accrual Accounting Adjustments of $ 6,074,651
</t>
        </r>
      </text>
    </comment>
    <comment ref="N8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Ijnclude SWP redeterminination Variable Adjustment</t>
        </r>
      </text>
    </comment>
    <comment ref="P81" authorId="0" shapeId="0">
      <text>
        <r>
          <rPr>
            <b/>
            <sz val="9"/>
            <color indexed="81"/>
            <rFont val="Tahoma"/>
            <family val="2"/>
          </rPr>
          <t>Benhabib,Laurie D:</t>
        </r>
        <r>
          <rPr>
            <sz val="9"/>
            <color indexed="81"/>
            <rFont val="Tahoma"/>
            <family val="2"/>
          </rPr>
          <t xml:space="preserve">
Excludes SWP Variable OMP&amp;R Adjustment of $14,076,313</t>
        </r>
      </text>
    </comment>
  </commentList>
</comments>
</file>

<file path=xl/sharedStrings.xml><?xml version="1.0" encoding="utf-8"?>
<sst xmlns="http://schemas.openxmlformats.org/spreadsheetml/2006/main" count="231" uniqueCount="124">
  <si>
    <t>MWD Projection  Summary</t>
  </si>
  <si>
    <t xml:space="preserve">Budget </t>
  </si>
  <si>
    <t>Actual</t>
  </si>
  <si>
    <t>Projections</t>
  </si>
  <si>
    <t>Budget</t>
  </si>
  <si>
    <t>Proposed Budget</t>
  </si>
  <si>
    <t>Proposed Forecast</t>
  </si>
  <si>
    <t>Row #</t>
  </si>
  <si>
    <t>Inflation growth rate</t>
  </si>
  <si>
    <t>Cost of Service Code</t>
  </si>
  <si>
    <t>Reference</t>
  </si>
  <si>
    <t>2014-2015</t>
  </si>
  <si>
    <t>2015-2016</t>
  </si>
  <si>
    <t>2016-2017</t>
  </si>
  <si>
    <t xml:space="preserve">2017-2018 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</si>
  <si>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</si>
  <si>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</si>
  <si>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</si>
  <si>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</si>
  <si>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</si>
  <si>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</si>
  <si>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</si>
  <si>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</si>
  <si>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</si>
  <si>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</si>
  <si>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</si>
  <si>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</si>
  <si>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Total - Fixed Charges</t>
  </si>
  <si>
    <t>P-ON</t>
  </si>
  <si>
    <t>Total - Variable Charges</t>
  </si>
  <si>
    <t>Variable provided by T Cherry WSO</t>
  </si>
  <si>
    <t>Total - Credits</t>
  </si>
  <si>
    <t xml:space="preserve">MWD Projection </t>
  </si>
  <si>
    <t>Charge</t>
  </si>
  <si>
    <t>EC-S</t>
  </si>
  <si>
    <t>Delta Capt</t>
  </si>
  <si>
    <t>15-014-T</t>
  </si>
  <si>
    <t>B-21</t>
  </si>
  <si>
    <t>Urban Rate Reduction</t>
  </si>
  <si>
    <t>Oroville Spillway - best case 15 years</t>
  </si>
  <si>
    <t>Delta Capt Total</t>
  </si>
  <si>
    <t>EC-O</t>
  </si>
  <si>
    <t>Transportation</t>
  </si>
  <si>
    <t>Attachment 4D</t>
  </si>
  <si>
    <t>B-15</t>
  </si>
  <si>
    <t>Attachment 1C</t>
  </si>
  <si>
    <t>Permanent Table A Transfer Credit</t>
  </si>
  <si>
    <t>Attachment 11</t>
  </si>
  <si>
    <t>Transportation Total</t>
  </si>
  <si>
    <t>DCC D/S</t>
  </si>
  <si>
    <t>15-002-DCC</t>
  </si>
  <si>
    <t>EBE D/S</t>
  </si>
  <si>
    <t>15-004-E</t>
  </si>
  <si>
    <t>B-29</t>
  </si>
  <si>
    <t>FC-O</t>
  </si>
  <si>
    <t>Lake Perris Project</t>
  </si>
  <si>
    <t>WSRB Surcharge</t>
  </si>
  <si>
    <t>B-22</t>
  </si>
  <si>
    <t>Future Facilities 25% Refundable Bond Cover</t>
  </si>
  <si>
    <t>WSRB Net</t>
  </si>
  <si>
    <t>Delta Conveyance Project/Delta Conservation Plan per CFO</t>
  </si>
  <si>
    <t>EC-P</t>
  </si>
  <si>
    <t>Tehachapi Second Afterbay D/S</t>
  </si>
  <si>
    <t>15-007-TAB</t>
  </si>
  <si>
    <t>TOTAL CAPITAL</t>
  </si>
  <si>
    <t>E-M-S</t>
  </si>
  <si>
    <t>Delta OMP&amp;R</t>
  </si>
  <si>
    <t>Delta OMP&amp;R - PayGo Differential</t>
  </si>
  <si>
    <t>Delta OMP&amp;R Total</t>
  </si>
  <si>
    <t>E-M-O</t>
  </si>
  <si>
    <t xml:space="preserve">Trans Min OMP&amp;R </t>
  </si>
  <si>
    <t>Attachment 4B</t>
  </si>
  <si>
    <t>B-16A</t>
  </si>
  <si>
    <t>Redetermination and Reservoir Changes</t>
  </si>
  <si>
    <t>Grp Mgr Budget Adj</t>
  </si>
  <si>
    <t>Delta Conveyance Bay/Delta Conservation Plan</t>
  </si>
  <si>
    <t xml:space="preserve">Devil Canyon-Castaic </t>
  </si>
  <si>
    <t>EBE Calc Component</t>
  </si>
  <si>
    <t>Attachment 4F</t>
  </si>
  <si>
    <t>B-30</t>
  </si>
  <si>
    <t>East Branch Enlargement Redetermination</t>
  </si>
  <si>
    <t>FR</t>
  </si>
  <si>
    <t>East Branch Enlargement Total</t>
  </si>
  <si>
    <t>Transportation Replacement</t>
  </si>
  <si>
    <t>Attachment 5</t>
  </si>
  <si>
    <t>F</t>
  </si>
  <si>
    <t>TOTAL MINIMUM OMP&amp;R</t>
  </si>
  <si>
    <t>P-OFF-F</t>
  </si>
  <si>
    <t xml:space="preserve">  Off-Aqueduct Power Facilities - Capital</t>
  </si>
  <si>
    <t>15-013-O</t>
  </si>
  <si>
    <t>B-16B</t>
  </si>
  <si>
    <t>P-OFF-V</t>
  </si>
  <si>
    <t xml:space="preserve">  Off-Aqueduct Power Facilities - O&amp;M</t>
  </si>
  <si>
    <t xml:space="preserve">  Off-Aqueduct Power Facilities - Total</t>
  </si>
  <si>
    <t>Transportation Variable Calc Component per CFO</t>
  </si>
  <si>
    <t>Variable  provided by T Cherry WSO</t>
  </si>
  <si>
    <t>Variable Redetermination</t>
  </si>
  <si>
    <t>Total Var</t>
  </si>
  <si>
    <t>TOTAL POWER</t>
  </si>
  <si>
    <t>Non-Included Capital Costs</t>
  </si>
  <si>
    <t>Future Facilities Transportation -  Repair and Replacement</t>
  </si>
  <si>
    <t>Total FC-O</t>
  </si>
  <si>
    <t>FC-S</t>
  </si>
  <si>
    <t>Future Facilities Conservation - Replacement</t>
  </si>
  <si>
    <t>Total Added Capital Costs</t>
  </si>
  <si>
    <t>Total Future Facilities Repair and Replacement - PayGo Differential</t>
  </si>
  <si>
    <t xml:space="preserve">Credits  </t>
  </si>
  <si>
    <t>Credits</t>
  </si>
  <si>
    <t>C-EC-O</t>
  </si>
  <si>
    <t>Bond Cover and Interest</t>
  </si>
  <si>
    <t>Additional interest</t>
  </si>
  <si>
    <t>Future Facilities Bond Cover Refund</t>
  </si>
  <si>
    <t>WSRB Claim #1</t>
  </si>
  <si>
    <t>WSRB Claim #2: Conservation Recovery Per.</t>
  </si>
  <si>
    <t>C-EC-P</t>
  </si>
  <si>
    <t>DC2AB Credit</t>
  </si>
  <si>
    <t>T2AB Credit</t>
  </si>
  <si>
    <t>Power Debt Service Refund</t>
  </si>
  <si>
    <t>New Credit</t>
  </si>
  <si>
    <t>Springing Amendment Refund</t>
  </si>
  <si>
    <t>Credits Grand Total</t>
  </si>
  <si>
    <t>WF-O</t>
  </si>
  <si>
    <t>California WaterFix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</si>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</sst>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DF2FF"/>
        <bgColor indexed="64"/>
      </patternFill>
    </fill>
    <fill>
      <patternFill patternType="solid">
        <fgColor rgb="FF95CF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AF8B7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/>
    <xf numFmtId="164" fontId="0" fillId="2" borderId="8" xfId="0" applyNumberFormat="1" applyFill="1" applyBorder="1"/>
    <xf numFmtId="164" fontId="0" fillId="0" borderId="0" xfId="0" applyNumberFormat="1"/>
    <xf numFmtId="0" fontId="0" fillId="0" borderId="0" xfId="0" applyBorder="1"/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3" xfId="0" applyFill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164" fontId="0" fillId="0" borderId="0" xfId="1" applyNumberFormat="1" applyFont="1"/>
    <xf numFmtId="37" fontId="0" fillId="0" borderId="0" xfId="1" applyNumberFormat="1" applyFont="1"/>
    <xf numFmtId="37" fontId="0" fillId="0" borderId="0" xfId="1" applyNumberFormat="1" applyFont="1" applyFill="1"/>
    <xf numFmtId="37" fontId="0" fillId="0" borderId="0" xfId="0" applyNumberFormat="1"/>
    <xf numFmtId="37" fontId="0" fillId="0" borderId="0" xfId="0" applyNumberFormat="1" applyFill="1"/>
    <xf numFmtId="164" fontId="0" fillId="0" borderId="0" xfId="1" applyNumberFormat="1" applyFont="1" applyFill="1"/>
    <xf numFmtId="164" fontId="2" fillId="0" borderId="0" xfId="1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1" applyNumberFormat="1" applyFont="1"/>
    <xf numFmtId="37" fontId="2" fillId="0" borderId="0" xfId="1" applyNumberFormat="1" applyFont="1"/>
    <xf numFmtId="37" fontId="2" fillId="0" borderId="0" xfId="1" applyNumberFormat="1" applyFont="1" applyFill="1"/>
    <xf numFmtId="37" fontId="2" fillId="0" borderId="0" xfId="0" applyNumberFormat="1" applyFont="1"/>
    <xf numFmtId="37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37" fontId="1" fillId="0" borderId="0" xfId="1" applyNumberFormat="1" applyFont="1" applyFill="1"/>
    <xf numFmtId="0" fontId="0" fillId="0" borderId="0" xfId="0" applyFont="1"/>
    <xf numFmtId="164" fontId="1" fillId="0" borderId="0" xfId="1" applyNumberFormat="1" applyFont="1" applyFill="1"/>
    <xf numFmtId="164" fontId="2" fillId="4" borderId="15" xfId="1" applyNumberFormat="1" applyFont="1" applyFill="1" applyBorder="1"/>
    <xf numFmtId="0" fontId="2" fillId="5" borderId="0" xfId="0" applyFont="1" applyFill="1" applyAlignment="1">
      <alignment horizontal="center"/>
    </xf>
    <xf numFmtId="0" fontId="2" fillId="5" borderId="0" xfId="0" applyFont="1" applyFill="1"/>
    <xf numFmtId="164" fontId="2" fillId="5" borderId="0" xfId="1" applyNumberFormat="1" applyFont="1" applyFill="1"/>
    <xf numFmtId="0" fontId="4" fillId="0" borderId="0" xfId="0" applyFont="1" applyFill="1" applyAlignment="1">
      <alignment horizontal="center"/>
    </xf>
    <xf numFmtId="164" fontId="1" fillId="0" borderId="0" xfId="1" applyNumberFormat="1" applyFont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1" fillId="0" borderId="0" xfId="1" applyNumberFormat="1" applyFont="1" applyBorder="1"/>
    <xf numFmtId="164" fontId="1" fillId="0" borderId="0" xfId="1" applyNumberFormat="1" applyFont="1" applyFill="1" applyBorder="1"/>
    <xf numFmtId="164" fontId="0" fillId="0" borderId="0" xfId="1" applyNumberFormat="1" applyFont="1" applyFill="1" applyBorder="1"/>
    <xf numFmtId="164" fontId="0" fillId="4" borderId="0" xfId="1" applyNumberFormat="1" applyFont="1" applyFill="1"/>
    <xf numFmtId="164" fontId="0" fillId="0" borderId="0" xfId="1" applyNumberFormat="1" applyFont="1" applyBorder="1"/>
    <xf numFmtId="0" fontId="2" fillId="6" borderId="0" xfId="0" applyFont="1" applyFill="1" applyAlignment="1">
      <alignment horizontal="center"/>
    </xf>
    <xf numFmtId="0" fontId="2" fillId="6" borderId="0" xfId="0" applyFont="1" applyFill="1"/>
    <xf numFmtId="164" fontId="2" fillId="6" borderId="0" xfId="1" applyNumberFormat="1" applyFont="1" applyFill="1"/>
    <xf numFmtId="0" fontId="0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/>
    <xf numFmtId="164" fontId="2" fillId="7" borderId="0" xfId="1" applyNumberFormat="1" applyFont="1" applyFill="1"/>
    <xf numFmtId="0" fontId="2" fillId="8" borderId="0" xfId="0" applyFont="1" applyFill="1" applyAlignment="1">
      <alignment horizontal="center"/>
    </xf>
    <xf numFmtId="0" fontId="2" fillId="8" borderId="0" xfId="0" applyFont="1" applyFill="1"/>
    <xf numFmtId="164" fontId="2" fillId="8" borderId="0" xfId="1" applyNumberFormat="1" applyFont="1" applyFill="1"/>
    <xf numFmtId="164" fontId="1" fillId="4" borderId="0" xfId="1" applyNumberFormat="1" applyFont="1" applyFill="1"/>
    <xf numFmtId="0" fontId="0" fillId="4" borderId="0" xfId="0" applyFill="1"/>
    <xf numFmtId="164" fontId="1" fillId="4" borderId="0" xfId="1" applyNumberFormat="1" applyFont="1" applyFill="1" applyBorder="1"/>
    <xf numFmtId="0" fontId="2" fillId="9" borderId="0" xfId="0" applyFont="1" applyFill="1" applyAlignment="1">
      <alignment horizontal="center"/>
    </xf>
    <xf numFmtId="0" fontId="2" fillId="9" borderId="0" xfId="0" applyFont="1" applyFill="1"/>
    <xf numFmtId="164" fontId="2" fillId="9" borderId="0" xfId="1" applyNumberFormat="1" applyFont="1" applyFill="1"/>
    <xf numFmtId="0" fontId="2" fillId="10" borderId="16" xfId="0" applyFont="1" applyFill="1" applyBorder="1" applyAlignment="1">
      <alignment horizontal="center"/>
    </xf>
    <xf numFmtId="0" fontId="2" fillId="10" borderId="16" xfId="0" applyFont="1" applyFill="1" applyBorder="1"/>
    <xf numFmtId="164" fontId="2" fillId="10" borderId="16" xfId="1" applyNumberFormat="1" applyFont="1" applyFill="1" applyBorder="1"/>
    <xf numFmtId="44" fontId="2" fillId="10" borderId="16" xfId="2" applyFont="1" applyFill="1" applyBorder="1"/>
    <xf numFmtId="164" fontId="2" fillId="0" borderId="0" xfId="0" applyNumberFormat="1" applyFont="1"/>
    <xf numFmtId="164" fontId="2" fillId="0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ct%202%20-%20SWP%20Budget%20%20FY%202020-21%20and%20FY%202021-22%20&amp;%2010%20year%20Projections%20v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S\TWS%20Variable%20Studies\2002\Dec%202002%20Transportation%20Variable%20Stu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S\B132-2010\Re-Bill\Charges\Misc\B132-10%20coastpwr%20(Rvsd%20PUFF%20R34%20FINAL%206-15-2010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S\B132-2016\Variable\2017\1%20-%20PCD%202017%20SOC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RA\SAP\caradev\Att3p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WP/Contract%20Admin/Budget%20&amp;%20Revenue%20Requirements/FY%202018-19%20to%202037-38%20Budget%20and%20Rev%20Req/2017%20Preliminary%20B%20Tables/Copy%20of%20wsrb_charges_A-AW%203-8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walrath\AppData\Local\Microsoft\Windows\Temporary%20Internet%20Files\Content.Outlook\IJ3LN0SK\wsrb_charges_A-AH%2001-25-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RS\B132-2015\WSRB\WSRB%202016%20M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S\Variable\2016\Monthly%20Variable\3-March%20Variable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RS\B132-2016\DWR\DWR%20-%202017%20ME%20with%20reduction%200525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R\b132\B132_2016_hl\Hydro_2018\5_LR2_Report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Estrada\12%20Tables\2017%20Invoicing%20Rate\2017%20IR%20L&amp;R%20Stud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S\Variable\2016\Monthly%20Variable\2-February%20Variabl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aphs"/>
      <sheetName val="FY2020-2030 Budget Proj"/>
      <sheetName val="FY2020-2030 WSRB and Oroville"/>
      <sheetName val="1 Day Est Trans Min and DCC Min"/>
      <sheetName val="One Day Est Delta Min"/>
      <sheetName val="One Day  Oroville"/>
      <sheetName val="EBE Min"/>
      <sheetName val="Credit Bond Cover &amp; Interest"/>
      <sheetName val="WSRB"/>
      <sheetName val="DC2AB Credit"/>
      <sheetName val="Delta Capt &amp; RMC  &amp; Min"/>
      <sheetName val="Trans Capt &amp; RMC"/>
      <sheetName val="Rate Reduction Credits"/>
      <sheetName val="DCC Capt"/>
      <sheetName val=" Not used - On Aqueduct Power"/>
      <sheetName val="EBE Capt"/>
      <sheetName val="T2AB"/>
      <sheetName val="T Min Redet and Storage"/>
      <sheetName val="Trans and DCC  Min Bulletin"/>
      <sheetName val="Trans and DCC  Min"/>
      <sheetName val="DCC Min"/>
      <sheetName val="Off Aque Min"/>
      <sheetName val="Future Capital Summ Input"/>
      <sheetName val="Future O&amp;M Summ Input "/>
      <sheetName val="Call Back 50 &amp; 100 AF"/>
      <sheetName val="Base Future Facilities"/>
    </sheetNames>
    <sheetDataSet>
      <sheetData sheetId="0"/>
      <sheetData sheetId="1"/>
      <sheetData sheetId="2"/>
      <sheetData sheetId="3"/>
      <sheetData sheetId="4">
        <row r="15">
          <cell r="C15">
            <v>175195879.38875061</v>
          </cell>
        </row>
        <row r="16">
          <cell r="C16">
            <v>184306065.11696565</v>
          </cell>
        </row>
        <row r="17">
          <cell r="C17">
            <v>193889980.50304788</v>
          </cell>
        </row>
        <row r="18">
          <cell r="C18">
            <v>203972259.48920637</v>
          </cell>
        </row>
        <row r="19">
          <cell r="C19">
            <v>214578816.98264512</v>
          </cell>
        </row>
        <row r="20">
          <cell r="C20">
            <v>225736915.46574268</v>
          </cell>
        </row>
        <row r="21">
          <cell r="C21">
            <v>237475235.06996131</v>
          </cell>
        </row>
        <row r="22">
          <cell r="C22">
            <v>249823947.29359931</v>
          </cell>
        </row>
        <row r="23">
          <cell r="C23">
            <v>262814792.55286649</v>
          </cell>
        </row>
        <row r="24">
          <cell r="C24">
            <v>276481161.76561558</v>
          </cell>
        </row>
      </sheetData>
      <sheetData sheetId="5">
        <row r="8">
          <cell r="C8">
            <v>0</v>
          </cell>
          <cell r="D8">
            <v>0</v>
          </cell>
          <cell r="E8">
            <v>0</v>
          </cell>
          <cell r="F8">
            <v>-1291727.6401632875</v>
          </cell>
          <cell r="G8">
            <v>2211719.4604899734</v>
          </cell>
          <cell r="H8">
            <v>5715166.5611431152</v>
          </cell>
          <cell r="I8">
            <v>9218613.6617962569</v>
          </cell>
          <cell r="J8">
            <v>12722060.762449414</v>
          </cell>
          <cell r="K8">
            <v>16225507.863102555</v>
          </cell>
          <cell r="L8">
            <v>19728954.963755697</v>
          </cell>
          <cell r="M8">
            <v>23232402.064408839</v>
          </cell>
        </row>
      </sheetData>
      <sheetData sheetId="6"/>
      <sheetData sheetId="7">
        <row r="16">
          <cell r="G16">
            <v>7315114.8551554568</v>
          </cell>
        </row>
        <row r="17">
          <cell r="G17">
            <v>7752019.5795390923</v>
          </cell>
        </row>
        <row r="22">
          <cell r="G22">
            <v>10360564.498403518</v>
          </cell>
        </row>
        <row r="23">
          <cell r="G23">
            <v>10979362.653492454</v>
          </cell>
        </row>
        <row r="24">
          <cell r="G24">
            <v>11635119.331140704</v>
          </cell>
        </row>
        <row r="25">
          <cell r="G25">
            <v>12330041.927053209</v>
          </cell>
        </row>
        <row r="26">
          <cell r="G26">
            <v>13066469.676506963</v>
          </cell>
        </row>
        <row r="27">
          <cell r="G27">
            <v>13846881.528640497</v>
          </cell>
        </row>
      </sheetData>
      <sheetData sheetId="8">
        <row r="8">
          <cell r="F8">
            <v>26998419.710000001</v>
          </cell>
          <cell r="G8">
            <v>3235310</v>
          </cell>
          <cell r="H8">
            <v>4848826.106852375</v>
          </cell>
        </row>
        <row r="9">
          <cell r="F9">
            <v>27725603.623737972</v>
          </cell>
          <cell r="G9">
            <v>3326485.2775748088</v>
          </cell>
          <cell r="H9">
            <v>4851089.4084150493</v>
          </cell>
        </row>
        <row r="10">
          <cell r="F10">
            <v>29996306.129673935</v>
          </cell>
          <cell r="G10">
            <v>3221469.8660582397</v>
          </cell>
          <cell r="H10">
            <v>4870050.6789835412</v>
          </cell>
        </row>
        <row r="11">
          <cell r="F11">
            <v>37024846.312163152</v>
          </cell>
          <cell r="G11">
            <v>3229652.922724789</v>
          </cell>
          <cell r="H11">
            <v>4869958.5454241699</v>
          </cell>
        </row>
        <row r="12">
          <cell r="F12">
            <v>41811811.557769112</v>
          </cell>
          <cell r="G12">
            <v>3348756.1415329948</v>
          </cell>
          <cell r="H12">
            <v>4892052.8893344309</v>
          </cell>
        </row>
        <row r="13">
          <cell r="F13">
            <v>41160418.288931333</v>
          </cell>
          <cell r="G13">
            <v>1637152.8072916372</v>
          </cell>
          <cell r="H13">
            <v>4922706.982311558</v>
          </cell>
        </row>
        <row r="14">
          <cell r="F14">
            <v>40671656.882644877</v>
          </cell>
          <cell r="G14">
            <v>0</v>
          </cell>
          <cell r="H14">
            <v>4895701.4545701481</v>
          </cell>
        </row>
        <row r="15">
          <cell r="F15">
            <v>40333156.775387622</v>
          </cell>
          <cell r="H15">
            <v>5084820.7940719547</v>
          </cell>
        </row>
        <row r="16">
          <cell r="F16">
            <v>37854069.250682354</v>
          </cell>
          <cell r="H16">
            <v>5492275.3095812006</v>
          </cell>
        </row>
        <row r="17">
          <cell r="F17">
            <v>36133052.543627538</v>
          </cell>
          <cell r="H17">
            <v>5911425.1411262611</v>
          </cell>
        </row>
        <row r="18">
          <cell r="F18">
            <v>34885108.972642511</v>
          </cell>
          <cell r="H18">
            <v>6192975.3906911276</v>
          </cell>
        </row>
        <row r="19">
          <cell r="F19">
            <v>33453118.273809578</v>
          </cell>
          <cell r="H19">
            <v>3902124.6843247521</v>
          </cell>
        </row>
      </sheetData>
      <sheetData sheetId="9">
        <row r="21">
          <cell r="I21">
            <v>46855606.5</v>
          </cell>
        </row>
        <row r="22">
          <cell r="I22">
            <v>54235213.5</v>
          </cell>
        </row>
        <row r="23">
          <cell r="I23">
            <v>59272720</v>
          </cell>
        </row>
        <row r="24">
          <cell r="I24">
            <v>59712492</v>
          </cell>
        </row>
        <row r="25">
          <cell r="I25">
            <v>59712614</v>
          </cell>
        </row>
        <row r="26">
          <cell r="I26">
            <v>59584063.5</v>
          </cell>
        </row>
        <row r="27">
          <cell r="I27">
            <v>58176988.5</v>
          </cell>
        </row>
        <row r="28">
          <cell r="I28">
            <v>56352060.5</v>
          </cell>
        </row>
        <row r="29">
          <cell r="I29">
            <v>56404853</v>
          </cell>
        </row>
        <row r="30">
          <cell r="I30">
            <v>54918280</v>
          </cell>
        </row>
        <row r="31">
          <cell r="I31">
            <v>53095139.5</v>
          </cell>
        </row>
        <row r="32">
          <cell r="I32">
            <v>49788572.5</v>
          </cell>
        </row>
      </sheetData>
      <sheetData sheetId="10"/>
      <sheetData sheetId="11">
        <row r="11">
          <cell r="D11">
            <v>44258353.541657999</v>
          </cell>
          <cell r="F11">
            <v>-6145141</v>
          </cell>
        </row>
        <row r="12">
          <cell r="D12">
            <v>46028687.683324322</v>
          </cell>
          <cell r="F12">
            <v>-7283130.0740740746</v>
          </cell>
        </row>
        <row r="18">
          <cell r="F18">
            <v>-7283130.0740740746</v>
          </cell>
        </row>
        <row r="19">
          <cell r="F19">
            <v>-7283130.0740740746</v>
          </cell>
        </row>
        <row r="20">
          <cell r="F20">
            <v>-7283130.0740740746</v>
          </cell>
        </row>
        <row r="21">
          <cell r="F21">
            <v>-7283130.0740740746</v>
          </cell>
        </row>
        <row r="22">
          <cell r="F22">
            <v>-7283130.0740740746</v>
          </cell>
        </row>
        <row r="65">
          <cell r="F65">
            <v>91637319.429429501</v>
          </cell>
        </row>
        <row r="66">
          <cell r="F66">
            <v>96219185.40090099</v>
          </cell>
        </row>
      </sheetData>
      <sheetData sheetId="12">
        <row r="5">
          <cell r="F5">
            <v>63766651.859999999</v>
          </cell>
          <cell r="G5">
            <v>-3967374</v>
          </cell>
          <cell r="I5">
            <v>-12376513</v>
          </cell>
          <cell r="J5">
            <v>-3519062</v>
          </cell>
        </row>
        <row r="6">
          <cell r="F6">
            <v>61283993.674999997</v>
          </cell>
          <cell r="G6">
            <v>-3967374</v>
          </cell>
          <cell r="I6">
            <v>-14668459.851851853</v>
          </cell>
          <cell r="J6">
            <v>-3519062</v>
          </cell>
        </row>
        <row r="7">
          <cell r="J7">
            <v>-3519062</v>
          </cell>
        </row>
        <row r="8">
          <cell r="J8">
            <v>-3519062</v>
          </cell>
        </row>
        <row r="9">
          <cell r="J9">
            <v>-3519062</v>
          </cell>
        </row>
        <row r="10">
          <cell r="J10">
            <v>-3519062</v>
          </cell>
        </row>
        <row r="11">
          <cell r="J11">
            <v>-3519062</v>
          </cell>
        </row>
        <row r="12">
          <cell r="I12">
            <v>-14668459.851851853</v>
          </cell>
          <cell r="J12">
            <v>-3519062</v>
          </cell>
        </row>
        <row r="13">
          <cell r="I13">
            <v>-14668459.851851853</v>
          </cell>
          <cell r="J13">
            <v>-3519062</v>
          </cell>
        </row>
        <row r="14">
          <cell r="I14">
            <v>-14668459.851851853</v>
          </cell>
          <cell r="J14">
            <v>-3519062</v>
          </cell>
        </row>
        <row r="15">
          <cell r="I15">
            <v>-14668459.851851853</v>
          </cell>
          <cell r="J15">
            <v>-3519062</v>
          </cell>
        </row>
        <row r="16">
          <cell r="I16">
            <v>-14668459.851851853</v>
          </cell>
          <cell r="J16">
            <v>-3519062</v>
          </cell>
        </row>
      </sheetData>
      <sheetData sheetId="13"/>
      <sheetData sheetId="14">
        <row r="6">
          <cell r="D6">
            <v>7882874.5</v>
          </cell>
        </row>
        <row r="7">
          <cell r="D7">
            <v>7959906.5</v>
          </cell>
        </row>
      </sheetData>
      <sheetData sheetId="15">
        <row r="173">
          <cell r="BX173">
            <v>159845551.93296203</v>
          </cell>
        </row>
        <row r="174">
          <cell r="BX174">
            <v>168555233.2273041</v>
          </cell>
        </row>
      </sheetData>
      <sheetData sheetId="16">
        <row r="9">
          <cell r="I9">
            <v>30300924.5</v>
          </cell>
        </row>
        <row r="10">
          <cell r="I10">
            <v>29964578</v>
          </cell>
        </row>
        <row r="11">
          <cell r="I11">
            <v>29916527</v>
          </cell>
        </row>
        <row r="12">
          <cell r="I12">
            <v>29688044</v>
          </cell>
        </row>
        <row r="13">
          <cell r="I13">
            <v>26505544</v>
          </cell>
        </row>
        <row r="14">
          <cell r="I14">
            <v>24482116</v>
          </cell>
        </row>
        <row r="15">
          <cell r="I15">
            <v>26815409.5</v>
          </cell>
        </row>
        <row r="16">
          <cell r="I16">
            <v>19875588.5</v>
          </cell>
        </row>
        <row r="17">
          <cell r="I17">
            <v>11318576</v>
          </cell>
        </row>
        <row r="18">
          <cell r="I18">
            <v>9434357</v>
          </cell>
        </row>
        <row r="19">
          <cell r="I19">
            <v>7604697</v>
          </cell>
        </row>
        <row r="20">
          <cell r="I20">
            <v>4663072</v>
          </cell>
        </row>
      </sheetData>
      <sheetData sheetId="17">
        <row r="41">
          <cell r="AW41">
            <v>3864647.5695903394</v>
          </cell>
        </row>
        <row r="42">
          <cell r="AW42">
            <v>3884927.5829020748</v>
          </cell>
        </row>
        <row r="43">
          <cell r="AW43">
            <v>3898818.8005985911</v>
          </cell>
        </row>
        <row r="44">
          <cell r="AW44">
            <v>3895253.7707519047</v>
          </cell>
        </row>
        <row r="45">
          <cell r="AW45">
            <v>3918239.4207642162</v>
          </cell>
        </row>
        <row r="46">
          <cell r="AW46">
            <v>3943147.1873605484</v>
          </cell>
        </row>
        <row r="47">
          <cell r="AW47">
            <v>3909914.9072586726</v>
          </cell>
        </row>
        <row r="48">
          <cell r="AW48">
            <v>4107342.1788847893</v>
          </cell>
        </row>
        <row r="49">
          <cell r="AW49">
            <v>4465439.9195375554</v>
          </cell>
        </row>
        <row r="50">
          <cell r="AW50">
            <v>4795065.4473751411</v>
          </cell>
        </row>
        <row r="51">
          <cell r="AW51">
            <v>4994209.0520062121</v>
          </cell>
        </row>
        <row r="52">
          <cell r="AW52">
            <v>2653572.3049745671</v>
          </cell>
        </row>
      </sheetData>
      <sheetData sheetId="18">
        <row r="5">
          <cell r="J5">
            <v>-39147048</v>
          </cell>
        </row>
        <row r="6">
          <cell r="G6">
            <v>-523904</v>
          </cell>
          <cell r="J6">
            <v>-11254310.5</v>
          </cell>
        </row>
        <row r="7">
          <cell r="J7">
            <v>10000000</v>
          </cell>
        </row>
      </sheetData>
      <sheetData sheetId="19">
        <row r="16">
          <cell r="Q16">
            <v>166723677.815</v>
          </cell>
        </row>
        <row r="17">
          <cell r="Q17">
            <v>163939150.19999999</v>
          </cell>
        </row>
      </sheetData>
      <sheetData sheetId="20">
        <row r="16">
          <cell r="O16">
            <v>11318789</v>
          </cell>
        </row>
        <row r="17">
          <cell r="O17">
            <v>11979188.9</v>
          </cell>
        </row>
      </sheetData>
      <sheetData sheetId="21"/>
      <sheetData sheetId="22">
        <row r="9">
          <cell r="E9">
            <v>3614237.4350000001</v>
          </cell>
        </row>
        <row r="10">
          <cell r="E10">
            <v>2367959.36</v>
          </cell>
        </row>
      </sheetData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DataSht"/>
      <sheetName val="VAR02@19.07MillskWh"/>
      <sheetName val="VAR02@24MillskWh"/>
      <sheetName val="Table"/>
      <sheetName val="Graph"/>
      <sheetName val="Payment"/>
      <sheetName val="Water"/>
      <sheetName val="cara1"/>
      <sheetName val="cara2"/>
      <sheetName val="cara3"/>
      <sheetName val="cara4"/>
      <sheetName val="cara5"/>
      <sheetName val="cara6"/>
    </sheetNames>
    <sheetDataSet>
      <sheetData sheetId="0" refreshError="1"/>
      <sheetData sheetId="1" refreshError="1"/>
      <sheetData sheetId="2" refreshError="1">
        <row r="61">
          <cell r="E61" t="str">
            <v>State Water Project Analysis Office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stpower$"/>
      <sheetName val="SB-ADJ"/>
      <sheetName val="SLO-ADJ"/>
      <sheetName val="Cost Summary"/>
      <sheetName val="Laura Auditor"/>
    </sheetNames>
    <sheetDataSet>
      <sheetData sheetId="0">
        <row r="61">
          <cell r="B61" t="str">
            <v>File: B132-10 coastpwr (Rvsd PUFF R34 FINAL 6-15-2010).xlsx</v>
          </cell>
        </row>
        <row r="65">
          <cell r="C65">
            <v>4.6080000000000003E-2</v>
          </cell>
        </row>
        <row r="66">
          <cell r="C66">
            <v>2010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rates"/>
      <sheetName val="Ops  Studies"/>
      <sheetName val="Monthly data"/>
      <sheetName val="T2"/>
      <sheetName val="Plant costs"/>
      <sheetName val="VARMIN"/>
      <sheetName val="Xmsn"/>
      <sheetName val="$ Data"/>
      <sheetName val="HOH"/>
      <sheetName val="Assumptions"/>
      <sheetName val="T2's"/>
      <sheetName val="Track Changes"/>
    </sheetNames>
    <sheetDataSet>
      <sheetData sheetId="0" refreshError="1"/>
      <sheetData sheetId="1">
        <row r="523">
          <cell r="O523">
            <v>0</v>
          </cell>
        </row>
      </sheetData>
      <sheetData sheetId="2">
        <row r="8">
          <cell r="N8">
            <v>1655.786067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AKFLAT"/>
      <sheetName val="Tulare"/>
      <sheetName val="A3FMWD"/>
    </sheetNames>
    <sheetDataSet>
      <sheetData sheetId="0"/>
      <sheetData sheetId="1"/>
      <sheetData sheetId="2">
        <row r="1">
          <cell r="K1">
            <v>4.6149999999999997E-2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"/>
      <sheetName val="diagram"/>
      <sheetName val="SERIES"/>
      <sheetName val="WATER"/>
      <sheetName val="PREFUND"/>
      <sheetName val="CBX"/>
      <sheetName val="EBE"/>
      <sheetName val="EBE Ph2"/>
      <sheetName val="EBX"/>
      <sheetName val="EBX Ph1 Improv"/>
      <sheetName val="EBX Ph2"/>
      <sheetName val="SBE"/>
      <sheetName val="POWER==&gt;"/>
      <sheetName val="ON AQ"/>
      <sheetName val="OFF AQ"/>
      <sheetName val="TEA"/>
      <sheetName val="HPP (2,4,6)"/>
      <sheetName val="TPP Restor"/>
      <sheetName val="FERC P2100 "/>
      <sheetName val="FERC P2426"/>
      <sheetName val="2014 H-T Move"/>
      <sheetName val="GRANDTOTAL"/>
      <sheetName val="COMPARE"/>
    </sheetNames>
    <sheetDataSet>
      <sheetData sheetId="0">
        <row r="4">
          <cell r="C4" t="str">
            <v>fn: wsrb_charges_A-AW 3-8-17.xlsx</v>
          </cell>
        </row>
        <row r="5">
          <cell r="C5" t="str">
            <v>3-8-17</v>
          </cell>
        </row>
      </sheetData>
      <sheetData sheetId="1"/>
      <sheetData sheetId="2">
        <row r="57">
          <cell r="Q57">
            <v>6455000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SERIES"/>
      <sheetName val="WATER"/>
      <sheetName val="OFF AQ"/>
      <sheetName val="POWER"/>
      <sheetName val="EBE"/>
      <sheetName val="COASTX"/>
      <sheetName val="EBX"/>
      <sheetName val="EBX Ph I Improv"/>
      <sheetName val="SBE"/>
      <sheetName val="SBAR5"/>
      <sheetName val="TEA"/>
      <sheetName val="GRANDTOTAL"/>
      <sheetName val="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SRB"/>
      <sheetName val="Att3 WSRB"/>
      <sheetName val="B22-2016 ME"/>
      <sheetName val="CAlC"/>
      <sheetName val="WSRB Bond Proceeds"/>
      <sheetName val="4A-D"/>
      <sheetName val="XFRS-4A-D (1)"/>
      <sheetName val="XFRS-4A-D (2)"/>
      <sheetName val="M&amp;I TWS CAP"/>
      <sheetName val="AG TWs CAP"/>
      <sheetName val="xFRS-Mi"/>
      <sheetName val="XFR-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>
            <v>4.6100000000000002E-2</v>
          </cell>
          <cell r="D2">
            <v>4.8435605425E-2</v>
          </cell>
        </row>
        <row r="3">
          <cell r="C3">
            <v>0.98873323999999996</v>
          </cell>
          <cell r="D3">
            <v>0.98817575999999996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roject Data"/>
      <sheetName val=" Calculation-16"/>
      <sheetName val="Reports"/>
      <sheetName val="March Variable To Fiscal"/>
      <sheetName val="March 2016 Water File"/>
      <sheetName val=" Invoices Input"/>
      <sheetName val="Invoicing Rate Jan-Dec"/>
      <sheetName val="Current Rates "/>
      <sheetName val="Table 10"/>
      <sheetName val="Table 2A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COUNTY OF BUTTE</v>
          </cell>
          <cell r="C2" t="str">
            <v>VUFR-BUTTE</v>
          </cell>
          <cell r="F2">
            <v>2</v>
          </cell>
        </row>
        <row r="3">
          <cell r="A3" t="str">
            <v>COUNTY OF BUTTE</v>
          </cell>
          <cell r="C3" t="str">
            <v>VUFR-BUTTE</v>
          </cell>
          <cell r="F3">
            <v>96</v>
          </cell>
        </row>
        <row r="4">
          <cell r="A4" t="str">
            <v>PLUMAS COUNTY FC&amp;WCD</v>
          </cell>
          <cell r="C4" t="str">
            <v>VUFR-GVPL</v>
          </cell>
          <cell r="F4">
            <v>6</v>
          </cell>
        </row>
        <row r="5">
          <cell r="A5" t="str">
            <v>NAPA COUNTY FC&amp;WCD</v>
          </cell>
          <cell r="C5" t="str">
            <v>VNBA-R3B</v>
          </cell>
          <cell r="F5">
            <v>17</v>
          </cell>
        </row>
        <row r="6">
          <cell r="A6" t="str">
            <v>NAPA COUNTY FC&amp;WCD</v>
          </cell>
          <cell r="C6" t="str">
            <v>VNBA-R3B</v>
          </cell>
          <cell r="F6">
            <v>12</v>
          </cell>
        </row>
        <row r="7">
          <cell r="A7" t="str">
            <v>NAPA COUNTY FC&amp;WCD</v>
          </cell>
          <cell r="C7" t="str">
            <v>VNBA-R3B</v>
          </cell>
          <cell r="F7">
            <v>1</v>
          </cell>
        </row>
        <row r="8">
          <cell r="A8" t="str">
            <v>ALAMEDA COUNTY FC&amp;WCD-ZONE 7</v>
          </cell>
          <cell r="C8" t="str">
            <v>VSBA-R1</v>
          </cell>
          <cell r="F8">
            <v>3</v>
          </cell>
        </row>
        <row r="9">
          <cell r="A9" t="str">
            <v>ALAMEDA COUNTY FC&amp;WCD-ZONE 7</v>
          </cell>
          <cell r="C9" t="str">
            <v>VSBA-R2</v>
          </cell>
          <cell r="F9">
            <v>55</v>
          </cell>
        </row>
        <row r="10">
          <cell r="A10" t="str">
            <v>ALAMEDA COUNTY FC&amp;WCD-ZONE 7</v>
          </cell>
          <cell r="C10" t="str">
            <v>VSBA-R4</v>
          </cell>
          <cell r="F10">
            <v>20</v>
          </cell>
        </row>
        <row r="11">
          <cell r="A11" t="str">
            <v>ALAMEDA COUNTY FC&amp;WCD-ZONE 7</v>
          </cell>
          <cell r="C11" t="str">
            <v>VSBA-R4</v>
          </cell>
          <cell r="F11">
            <v>18</v>
          </cell>
        </row>
        <row r="12">
          <cell r="A12" t="str">
            <v>ALAMEDA COUNTY FC&amp;WCD-ZONE 7</v>
          </cell>
          <cell r="C12" t="str">
            <v>VSBA-R4</v>
          </cell>
          <cell r="F12">
            <v>2</v>
          </cell>
        </row>
        <row r="13">
          <cell r="A13" t="str">
            <v>ALAMEDA COUNTY FC&amp;WCD-ZONE 7</v>
          </cell>
          <cell r="C13" t="str">
            <v>VSBA-R4</v>
          </cell>
          <cell r="F13">
            <v>15</v>
          </cell>
        </row>
        <row r="14">
          <cell r="A14" t="str">
            <v>ALAMEDA COUNTY FC&amp;WCD-ZONE 7</v>
          </cell>
          <cell r="C14" t="str">
            <v>VSBA-R5</v>
          </cell>
          <cell r="F14">
            <v>16</v>
          </cell>
        </row>
        <row r="15">
          <cell r="A15" t="str">
            <v>ALAMEDA COUNTY FC&amp;WCD-ZONE 7</v>
          </cell>
          <cell r="C15" t="str">
            <v>VSBA-R5</v>
          </cell>
          <cell r="F15">
            <v>123</v>
          </cell>
        </row>
        <row r="16">
          <cell r="A16" t="str">
            <v>ALAMEDA COUNTY FC&amp;WCD-ZONE 7</v>
          </cell>
          <cell r="C16" t="str">
            <v>VSBA-R6</v>
          </cell>
          <cell r="F16">
            <v>1249</v>
          </cell>
        </row>
        <row r="17">
          <cell r="A17" t="str">
            <v>ALAMEDA COUNTY FC&amp;WCD-ZONE 7</v>
          </cell>
          <cell r="C17" t="str">
            <v>VSBA-R6</v>
          </cell>
          <cell r="F17">
            <v>7</v>
          </cell>
        </row>
        <row r="18">
          <cell r="A18" t="str">
            <v>SANTA CLARA VALLEY WD</v>
          </cell>
          <cell r="C18" t="str">
            <v>VSBA-R9</v>
          </cell>
          <cell r="F18">
            <v>5652</v>
          </cell>
        </row>
        <row r="19">
          <cell r="A19" t="str">
            <v>OAK FLAT WATER DISTRICT</v>
          </cell>
          <cell r="C19" t="str">
            <v>VCA-R2A</v>
          </cell>
          <cell r="F19">
            <v>29</v>
          </cell>
        </row>
        <row r="20">
          <cell r="A20" t="str">
            <v>OAK FLAT WATER DISTRICT</v>
          </cell>
          <cell r="C20" t="str">
            <v>VCA-R2A</v>
          </cell>
          <cell r="F20">
            <v>1</v>
          </cell>
        </row>
        <row r="21">
          <cell r="A21" t="str">
            <v>OAK FLAT WATER DISTRICT</v>
          </cell>
          <cell r="C21" t="str">
            <v>VCA-R2A</v>
          </cell>
          <cell r="F21">
            <v>9</v>
          </cell>
        </row>
        <row r="22">
          <cell r="A22" t="str">
            <v>COUNTY OF KINGS</v>
          </cell>
          <cell r="C22" t="str">
            <v>VCA-R6</v>
          </cell>
          <cell r="F22">
            <v>4</v>
          </cell>
        </row>
        <row r="23">
          <cell r="A23" t="str">
            <v>COUNTY OF KINGS</v>
          </cell>
          <cell r="C23" t="str">
            <v>VCA-R6</v>
          </cell>
          <cell r="F23">
            <v>71</v>
          </cell>
        </row>
        <row r="24">
          <cell r="A24" t="str">
            <v>COUNTY OF KINGS</v>
          </cell>
          <cell r="C24" t="str">
            <v>VCA-R6</v>
          </cell>
          <cell r="F24">
            <v>2</v>
          </cell>
        </row>
        <row r="25">
          <cell r="A25" t="str">
            <v>DUDLEY RIDGE WATER DISTRICT</v>
          </cell>
          <cell r="C25" t="str">
            <v>VCA-R3A</v>
          </cell>
          <cell r="F25">
            <v>1250</v>
          </cell>
        </row>
        <row r="26">
          <cell r="A26" t="str">
            <v>DUDLEY RIDGE WATER DISTRICT</v>
          </cell>
          <cell r="C26" t="str">
            <v>VCA-R8D</v>
          </cell>
          <cell r="F26">
            <v>58</v>
          </cell>
        </row>
        <row r="27">
          <cell r="A27" t="str">
            <v>DUDLEY RIDGE WATER DISTRICT</v>
          </cell>
          <cell r="C27" t="str">
            <v>VCA-R8D</v>
          </cell>
          <cell r="F27">
            <v>82</v>
          </cell>
        </row>
        <row r="28">
          <cell r="A28" t="str">
            <v>DUDLEY RIDGE WATER DISTRICT</v>
          </cell>
          <cell r="C28" t="str">
            <v>VCA-R8D</v>
          </cell>
          <cell r="F28">
            <v>48</v>
          </cell>
        </row>
        <row r="29">
          <cell r="A29" t="str">
            <v>DUDLEY RIDGE WATER DISTRICT</v>
          </cell>
          <cell r="C29" t="str">
            <v>VCA-R8D</v>
          </cell>
          <cell r="F29">
            <v>1</v>
          </cell>
        </row>
        <row r="30">
          <cell r="A30" t="str">
            <v>KERN COUNTY WA - AG</v>
          </cell>
          <cell r="C30" t="str">
            <v>VCA-R10A</v>
          </cell>
          <cell r="F30">
            <v>194</v>
          </cell>
        </row>
        <row r="31">
          <cell r="A31" t="str">
            <v>KERN COUNTY WA - AG</v>
          </cell>
          <cell r="C31" t="str">
            <v>VCA-R10A</v>
          </cell>
          <cell r="F31">
            <v>580</v>
          </cell>
        </row>
        <row r="32">
          <cell r="A32" t="str">
            <v>KERN COUNTY WA - AG</v>
          </cell>
          <cell r="C32" t="str">
            <v>VCA-R10A</v>
          </cell>
          <cell r="F32">
            <v>1</v>
          </cell>
        </row>
        <row r="33">
          <cell r="A33" t="str">
            <v>KERN COUNTY WA - AG</v>
          </cell>
          <cell r="C33" t="str">
            <v>VCA-R10A</v>
          </cell>
          <cell r="F33">
            <v>304</v>
          </cell>
        </row>
        <row r="34">
          <cell r="A34" t="str">
            <v>KERN COUNTY WA - AG</v>
          </cell>
          <cell r="C34" t="str">
            <v>VCA-R10A</v>
          </cell>
          <cell r="F34">
            <v>147</v>
          </cell>
        </row>
        <row r="35">
          <cell r="A35" t="str">
            <v>KERN COUNTY WA - AG</v>
          </cell>
          <cell r="C35" t="str">
            <v>VCA-R10A</v>
          </cell>
          <cell r="F35">
            <v>23</v>
          </cell>
        </row>
        <row r="36">
          <cell r="A36" t="str">
            <v>KERN COUNTY WA - AG</v>
          </cell>
          <cell r="C36" t="str">
            <v>VCA-R11B</v>
          </cell>
          <cell r="F36">
            <v>311</v>
          </cell>
        </row>
        <row r="37">
          <cell r="A37" t="str">
            <v>KERN COUNTY WA - AG</v>
          </cell>
          <cell r="C37" t="str">
            <v>VCA-R11B</v>
          </cell>
          <cell r="F37">
            <v>7449</v>
          </cell>
        </row>
        <row r="38">
          <cell r="A38" t="str">
            <v>KERN COUNTY WA - AG</v>
          </cell>
          <cell r="C38" t="str">
            <v>VCA-R12D</v>
          </cell>
          <cell r="F38">
            <v>133</v>
          </cell>
        </row>
        <row r="39">
          <cell r="A39" t="str">
            <v>KERN COUNTY WA - AG</v>
          </cell>
          <cell r="C39" t="str">
            <v>VCA-R14A</v>
          </cell>
          <cell r="F39">
            <v>211</v>
          </cell>
        </row>
        <row r="40">
          <cell r="A40" t="str">
            <v>KERN COUNTY WA - AG</v>
          </cell>
          <cell r="C40" t="str">
            <v>VCA-R14A</v>
          </cell>
          <cell r="F40">
            <v>471</v>
          </cell>
        </row>
        <row r="41">
          <cell r="A41" t="str">
            <v>KERN COUNTY WA - AG</v>
          </cell>
          <cell r="C41" t="str">
            <v>VCA-R14A</v>
          </cell>
          <cell r="F41">
            <v>1232</v>
          </cell>
        </row>
        <row r="42">
          <cell r="A42" t="str">
            <v>KERN COUNTY WA - AG</v>
          </cell>
          <cell r="C42" t="str">
            <v>VCA-R14B</v>
          </cell>
          <cell r="F42">
            <v>2172</v>
          </cell>
        </row>
        <row r="43">
          <cell r="A43" t="str">
            <v>KERN COUNTY WA - AG</v>
          </cell>
          <cell r="C43" t="str">
            <v>VCA-R14B</v>
          </cell>
          <cell r="F43">
            <v>414</v>
          </cell>
        </row>
        <row r="44">
          <cell r="A44" t="str">
            <v>KERN COUNTY WA - AG</v>
          </cell>
          <cell r="C44" t="str">
            <v>VCA-R14B</v>
          </cell>
          <cell r="F44">
            <v>801</v>
          </cell>
        </row>
        <row r="45">
          <cell r="A45" t="str">
            <v>KERN COUNTY WA - AG</v>
          </cell>
          <cell r="C45" t="str">
            <v>VCA-R14C</v>
          </cell>
          <cell r="F45">
            <v>1216</v>
          </cell>
        </row>
        <row r="46">
          <cell r="A46" t="str">
            <v>KERN COUNTY WA - AG</v>
          </cell>
          <cell r="C46" t="str">
            <v>VCA-R14C</v>
          </cell>
          <cell r="F46">
            <v>330</v>
          </cell>
        </row>
        <row r="47">
          <cell r="A47" t="str">
            <v>KERN COUNTY WA - AG</v>
          </cell>
          <cell r="C47" t="str">
            <v>VCA-R15A</v>
          </cell>
          <cell r="F47">
            <v>108</v>
          </cell>
        </row>
        <row r="48">
          <cell r="A48" t="str">
            <v>KERN COUNTY WA - AG</v>
          </cell>
          <cell r="C48" t="str">
            <v>VCA-R15A</v>
          </cell>
          <cell r="F48">
            <v>282</v>
          </cell>
        </row>
        <row r="49">
          <cell r="A49" t="str">
            <v>KERN COUNTY WA - AG</v>
          </cell>
          <cell r="C49" t="str">
            <v>VCA-R16A</v>
          </cell>
          <cell r="F49">
            <v>16</v>
          </cell>
        </row>
        <row r="50">
          <cell r="A50" t="str">
            <v>KERN COUNTY WA - AG</v>
          </cell>
          <cell r="C50" t="str">
            <v>VCA-R16A</v>
          </cell>
          <cell r="F50">
            <v>80</v>
          </cell>
        </row>
        <row r="51">
          <cell r="A51" t="str">
            <v>KERN COUNTY WA - AG</v>
          </cell>
          <cell r="C51" t="str">
            <v>VCA-R16A</v>
          </cell>
          <cell r="F51">
            <v>75</v>
          </cell>
        </row>
        <row r="52">
          <cell r="A52" t="str">
            <v>KERN COUNTY WA - AG</v>
          </cell>
          <cell r="C52" t="str">
            <v>VCA-R16A</v>
          </cell>
          <cell r="F52">
            <v>420</v>
          </cell>
        </row>
        <row r="53">
          <cell r="A53" t="str">
            <v>KERN COUNTY WA - AG</v>
          </cell>
          <cell r="C53" t="str">
            <v>VCA-R16A</v>
          </cell>
          <cell r="F53">
            <v>106</v>
          </cell>
        </row>
        <row r="54">
          <cell r="A54" t="str">
            <v>KERN COUNTY WA - AG</v>
          </cell>
          <cell r="C54" t="str">
            <v>VCA-R16A</v>
          </cell>
          <cell r="F54">
            <v>29</v>
          </cell>
        </row>
        <row r="55">
          <cell r="A55" t="str">
            <v>KERN COUNTY WA - AG</v>
          </cell>
          <cell r="C55" t="str">
            <v>VCA-R2A</v>
          </cell>
          <cell r="F55">
            <v>39</v>
          </cell>
        </row>
        <row r="56">
          <cell r="A56" t="str">
            <v>KERN COUNTY WA - AG</v>
          </cell>
          <cell r="C56" t="str">
            <v>VCA-R3A</v>
          </cell>
          <cell r="F56">
            <v>1430</v>
          </cell>
        </row>
        <row r="57">
          <cell r="A57" t="str">
            <v>KERN COUNTY WA - AG</v>
          </cell>
          <cell r="C57" t="str">
            <v>VCA-R3A</v>
          </cell>
          <cell r="F57">
            <v>3155</v>
          </cell>
        </row>
        <row r="58">
          <cell r="A58" t="str">
            <v>KERN COUNTY WA - AG</v>
          </cell>
          <cell r="C58" t="str">
            <v>VCA-R4</v>
          </cell>
          <cell r="F58">
            <v>610</v>
          </cell>
        </row>
        <row r="59">
          <cell r="A59" t="str">
            <v>KERN COUNTY WA - AG</v>
          </cell>
          <cell r="C59" t="str">
            <v>VCA-R4</v>
          </cell>
          <cell r="F59">
            <v>54</v>
          </cell>
        </row>
        <row r="60">
          <cell r="A60" t="str">
            <v>KERN COUNTY WA - AG</v>
          </cell>
          <cell r="C60" t="str">
            <v>VCA-R4</v>
          </cell>
          <cell r="F60">
            <v>183</v>
          </cell>
        </row>
        <row r="61">
          <cell r="A61" t="str">
            <v>KERN COUNTY WA - AG</v>
          </cell>
          <cell r="C61" t="str">
            <v>VCA-R4</v>
          </cell>
          <cell r="F61">
            <v>29</v>
          </cell>
        </row>
        <row r="62">
          <cell r="A62" t="str">
            <v>KERN COUNTY WA - AG</v>
          </cell>
          <cell r="C62" t="str">
            <v>VCA-R4</v>
          </cell>
          <cell r="F62">
            <v>47</v>
          </cell>
        </row>
        <row r="63">
          <cell r="A63" t="str">
            <v>KERN COUNTY WA - AG</v>
          </cell>
          <cell r="C63" t="str">
            <v>VCA-R4</v>
          </cell>
          <cell r="F63">
            <v>124</v>
          </cell>
        </row>
        <row r="64">
          <cell r="A64" t="str">
            <v>KERN COUNTY WA - AG</v>
          </cell>
          <cell r="C64" t="str">
            <v>VCA-R9</v>
          </cell>
          <cell r="F64">
            <v>3138</v>
          </cell>
        </row>
        <row r="65">
          <cell r="A65" t="str">
            <v>KERN COUNTY WA - AG</v>
          </cell>
          <cell r="C65" t="str">
            <v>VCA-R9</v>
          </cell>
          <cell r="F65">
            <v>141</v>
          </cell>
        </row>
        <row r="66">
          <cell r="A66" t="str">
            <v>KERN COUNTY WA - AG</v>
          </cell>
          <cell r="C66" t="str">
            <v>VCA-R9</v>
          </cell>
          <cell r="F66">
            <v>42</v>
          </cell>
        </row>
        <row r="67">
          <cell r="A67" t="str">
            <v>KERN COUNTY WA - AG</v>
          </cell>
          <cell r="C67" t="str">
            <v>VCA-R9</v>
          </cell>
          <cell r="F67">
            <v>1</v>
          </cell>
        </row>
        <row r="68">
          <cell r="A68" t="str">
            <v>KERN COUNTY WA - AG</v>
          </cell>
          <cell r="C68" t="str">
            <v>VCB1-R31A</v>
          </cell>
          <cell r="F68">
            <v>565</v>
          </cell>
        </row>
        <row r="69">
          <cell r="A69" t="str">
            <v>KERN COUNTY WA - AG</v>
          </cell>
          <cell r="C69" t="str">
            <v>VCB1-R31A</v>
          </cell>
          <cell r="F69">
            <v>5233</v>
          </cell>
        </row>
        <row r="70">
          <cell r="A70" t="str">
            <v>TULARE LAKE BASIN WSD</v>
          </cell>
          <cell r="C70" t="str">
            <v>VCA-R5</v>
          </cell>
          <cell r="F70">
            <v>200</v>
          </cell>
        </row>
        <row r="71">
          <cell r="A71" t="str">
            <v>TULARE LAKE BASIN WSD</v>
          </cell>
          <cell r="C71" t="str">
            <v>VCA-R8C</v>
          </cell>
          <cell r="F71">
            <v>133</v>
          </cell>
        </row>
        <row r="72">
          <cell r="A72" t="str">
            <v>SAN LUIS OBISPO COUNTY FC&amp;WCD</v>
          </cell>
          <cell r="C72" t="str">
            <v>VCB2-R33A</v>
          </cell>
          <cell r="F72">
            <v>275</v>
          </cell>
        </row>
        <row r="73">
          <cell r="A73" t="str">
            <v>SANTA BARBARA COUNTY FC&amp;WCD</v>
          </cell>
          <cell r="C73" t="str">
            <v>VCB2-R33A</v>
          </cell>
          <cell r="F73">
            <v>1131</v>
          </cell>
        </row>
        <row r="74">
          <cell r="A74" t="str">
            <v>SANTA BARBARA COUNTY FC&amp;WCD</v>
          </cell>
          <cell r="C74" t="str">
            <v>VCB2-R33A</v>
          </cell>
          <cell r="F74">
            <v>387</v>
          </cell>
        </row>
        <row r="75">
          <cell r="A75" t="str">
            <v>ANTELOPE VALLEY-EAST KERN WA</v>
          </cell>
          <cell r="C75" t="str">
            <v>VCA-R19</v>
          </cell>
          <cell r="F75">
            <v>683</v>
          </cell>
        </row>
        <row r="76">
          <cell r="A76" t="str">
            <v>ANTELOPE VALLEY-EAST KERN WA</v>
          </cell>
          <cell r="C76" t="str">
            <v>VCA-R19</v>
          </cell>
          <cell r="F76">
            <v>1246</v>
          </cell>
        </row>
        <row r="77">
          <cell r="A77" t="str">
            <v>ANTELOPE VALLEY-EAST KERN WA</v>
          </cell>
          <cell r="C77" t="str">
            <v>VCA-R20A</v>
          </cell>
          <cell r="F77">
            <v>439</v>
          </cell>
        </row>
        <row r="78">
          <cell r="A78" t="str">
            <v>ANTELOPE VALLEY-EAST KERN WA</v>
          </cell>
          <cell r="C78" t="str">
            <v>VCA-R20A</v>
          </cell>
          <cell r="F78">
            <v>10</v>
          </cell>
        </row>
        <row r="79">
          <cell r="A79" t="str">
            <v>ANTELOPE VALLEY-EAST KERN WA</v>
          </cell>
          <cell r="C79" t="str">
            <v>VCA-R20A</v>
          </cell>
          <cell r="F79">
            <v>15</v>
          </cell>
        </row>
        <row r="80">
          <cell r="A80" t="str">
            <v>ANTELOPE VALLEY-EAST KERN WA</v>
          </cell>
          <cell r="C80" t="str">
            <v>VCA-R20A</v>
          </cell>
          <cell r="F80">
            <v>145</v>
          </cell>
        </row>
        <row r="81">
          <cell r="A81" t="str">
            <v>ANTELOPE VALLEY-EAST KERN WA</v>
          </cell>
          <cell r="C81" t="str">
            <v>VCA-R20B</v>
          </cell>
          <cell r="F81">
            <v>67</v>
          </cell>
        </row>
        <row r="82">
          <cell r="A82" t="str">
            <v>ANTELOPE VALLEY-EAST KERN WA</v>
          </cell>
          <cell r="C82" t="str">
            <v>VCA-R22A</v>
          </cell>
          <cell r="F82">
            <v>143</v>
          </cell>
        </row>
        <row r="83">
          <cell r="A83" t="str">
            <v>CASTAIC LAKE WA</v>
          </cell>
          <cell r="C83" t="str">
            <v>VCA-R30</v>
          </cell>
          <cell r="F83">
            <v>1536</v>
          </cell>
        </row>
        <row r="84">
          <cell r="A84" t="str">
            <v>COACHELLA VALLEY WD</v>
          </cell>
          <cell r="C84" t="str">
            <v>VCA-R26A</v>
          </cell>
          <cell r="F84">
            <v>11871</v>
          </cell>
        </row>
        <row r="85">
          <cell r="A85" t="str">
            <v>COACHELLA VALLEY WD</v>
          </cell>
          <cell r="C85" t="str">
            <v>VCA-R28H</v>
          </cell>
          <cell r="F85">
            <v>2626</v>
          </cell>
        </row>
        <row r="86">
          <cell r="A86" t="str">
            <v>CRESTLINE-LAKE ARROWHEAD WA</v>
          </cell>
          <cell r="C86" t="str">
            <v>VCA-R24</v>
          </cell>
          <cell r="F86">
            <v>80</v>
          </cell>
        </row>
        <row r="87">
          <cell r="A87" t="str">
            <v>DESERT WATER AGENCY</v>
          </cell>
          <cell r="C87" t="str">
            <v>VCA-R26A</v>
          </cell>
          <cell r="F87">
            <v>5842</v>
          </cell>
        </row>
        <row r="88">
          <cell r="A88" t="str">
            <v>THE METROPOLITAN WATER DISTRICT OF</v>
          </cell>
          <cell r="C88" t="str">
            <v>VCA-R26A</v>
          </cell>
          <cell r="F88">
            <v>2390</v>
          </cell>
        </row>
        <row r="89">
          <cell r="A89" t="str">
            <v>THE METROPOLITAN WATER DISTRICT OF</v>
          </cell>
          <cell r="C89" t="str">
            <v>VCA-R26A</v>
          </cell>
          <cell r="F89">
            <v>247</v>
          </cell>
        </row>
        <row r="90">
          <cell r="A90" t="str">
            <v>THE METROPOLITAN WATER DISTRICT OF</v>
          </cell>
          <cell r="C90" t="str">
            <v>VCA-R28J</v>
          </cell>
          <cell r="F90">
            <v>492</v>
          </cell>
        </row>
        <row r="91">
          <cell r="A91" t="str">
            <v>THE METROPOLITAN WATER DISTRICT OF</v>
          </cell>
          <cell r="C91" t="str">
            <v>VCA-R28J</v>
          </cell>
          <cell r="F91">
            <v>184</v>
          </cell>
        </row>
        <row r="92">
          <cell r="A92" t="str">
            <v>THE METROPOLITAN WATER DISTRICT OF</v>
          </cell>
          <cell r="C92" t="str">
            <v>VCA-R30</v>
          </cell>
          <cell r="F92">
            <v>37464</v>
          </cell>
        </row>
        <row r="93">
          <cell r="A93" t="str">
            <v>THE METROPOLITAN WATER DISTRICT OF</v>
          </cell>
          <cell r="C93" t="str">
            <v>VCA-R3A</v>
          </cell>
          <cell r="F93">
            <v>5626</v>
          </cell>
        </row>
        <row r="94">
          <cell r="A94" t="str">
            <v>THE METROPOLITAN WATER DISTRICT OF</v>
          </cell>
          <cell r="C94" t="str">
            <v>VCA-R3A</v>
          </cell>
          <cell r="F94">
            <v>1716</v>
          </cell>
        </row>
        <row r="95">
          <cell r="A95" t="str">
            <v>THE METROPOLITAN WATER DISTRICT OF</v>
          </cell>
          <cell r="C95" t="str">
            <v>VCA-R3A</v>
          </cell>
          <cell r="F95">
            <v>6159</v>
          </cell>
        </row>
        <row r="96">
          <cell r="A96" t="str">
            <v>MOJAVE WATER AGENCY</v>
          </cell>
          <cell r="C96" t="str">
            <v>VCA-R20A</v>
          </cell>
          <cell r="F96">
            <v>47</v>
          </cell>
        </row>
        <row r="97">
          <cell r="A97" t="str">
            <v>MOJAVE WATER AGENCY</v>
          </cell>
          <cell r="C97" t="str">
            <v>VCA-R22B</v>
          </cell>
          <cell r="F97">
            <v>425</v>
          </cell>
        </row>
        <row r="98">
          <cell r="A98" t="str">
            <v>MOJAVE WATER AGENCY</v>
          </cell>
          <cell r="C98" t="str">
            <v>VCA-R22B</v>
          </cell>
          <cell r="F98">
            <v>130</v>
          </cell>
        </row>
        <row r="99">
          <cell r="A99" t="str">
            <v>MOJAVE WATER AGENCY</v>
          </cell>
          <cell r="C99" t="str">
            <v>VCA-R22B</v>
          </cell>
          <cell r="F99">
            <v>144</v>
          </cell>
        </row>
        <row r="100">
          <cell r="A100" t="str">
            <v>PALMDALE WATER DISTRICT</v>
          </cell>
          <cell r="C100" t="str">
            <v>VCA-R20B</v>
          </cell>
          <cell r="F100">
            <v>650</v>
          </cell>
        </row>
        <row r="101">
          <cell r="A101" t="str">
            <v>SAN BERNARDINO VALLEY MWD</v>
          </cell>
          <cell r="C101" t="str">
            <v>VCA-R26A</v>
          </cell>
          <cell r="F101">
            <v>93</v>
          </cell>
        </row>
        <row r="102">
          <cell r="A102" t="str">
            <v>SAN BERNARDINO VALLEY MWD</v>
          </cell>
          <cell r="C102" t="str">
            <v>VEBX-R1</v>
          </cell>
          <cell r="F102">
            <v>1400</v>
          </cell>
        </row>
        <row r="103">
          <cell r="A103" t="str">
            <v>SAN BERNARDINO VALLEY MWD</v>
          </cell>
          <cell r="C103" t="str">
            <v>VEBX-R2C</v>
          </cell>
          <cell r="F103">
            <v>18</v>
          </cell>
        </row>
        <row r="104">
          <cell r="A104" t="str">
            <v>SAN BERNARDINO VALLEY MWD</v>
          </cell>
          <cell r="C104" t="str">
            <v>VEBX-R3A</v>
          </cell>
          <cell r="F104">
            <v>400</v>
          </cell>
        </row>
        <row r="105">
          <cell r="A105" t="str">
            <v>VENTURA COUNTY WPD</v>
          </cell>
          <cell r="C105" t="str">
            <v>VCA-R30</v>
          </cell>
          <cell r="F105">
            <v>204</v>
          </cell>
        </row>
      </sheetData>
      <sheetData sheetId="4">
        <row r="2">
          <cell r="A2" t="str">
            <v>COUNTY OF BUTTE</v>
          </cell>
          <cell r="F2" t="str">
            <v>N</v>
          </cell>
          <cell r="J2" t="str">
            <v>VCA-R3A</v>
          </cell>
          <cell r="W2">
            <v>0</v>
          </cell>
          <cell r="X2">
            <v>9218</v>
          </cell>
        </row>
        <row r="3">
          <cell r="A3" t="str">
            <v>COUNTY OF BUTTE</v>
          </cell>
          <cell r="F3" t="str">
            <v>Y</v>
          </cell>
          <cell r="J3" t="str">
            <v>VUFR-BUTTE</v>
          </cell>
          <cell r="W3">
            <v>7</v>
          </cell>
          <cell r="X3">
            <v>46</v>
          </cell>
        </row>
        <row r="4">
          <cell r="A4" t="str">
            <v>COUNTY OF BUTTE</v>
          </cell>
          <cell r="F4" t="str">
            <v>Y</v>
          </cell>
          <cell r="J4" t="str">
            <v>VUFR-BUTTE</v>
          </cell>
          <cell r="W4">
            <v>7</v>
          </cell>
          <cell r="X4">
            <v>193</v>
          </cell>
        </row>
        <row r="5">
          <cell r="A5" t="str">
            <v>COUNTY OF BUTTE</v>
          </cell>
          <cell r="F5" t="str">
            <v>Y</v>
          </cell>
          <cell r="J5" t="str">
            <v>VUFR-BUTTE</v>
          </cell>
          <cell r="W5">
            <v>339</v>
          </cell>
          <cell r="X5">
            <v>2640</v>
          </cell>
        </row>
        <row r="6">
          <cell r="A6" t="str">
            <v>PLUMAS COUNTY FC&amp;WCD</v>
          </cell>
          <cell r="F6" t="str">
            <v>N</v>
          </cell>
          <cell r="J6" t="str">
            <v>VCA-R3A</v>
          </cell>
          <cell r="W6">
            <v>0</v>
          </cell>
          <cell r="X6">
            <v>548</v>
          </cell>
        </row>
        <row r="7">
          <cell r="A7" t="str">
            <v>PLUMAS COUNTY FC&amp;WCD</v>
          </cell>
          <cell r="F7" t="str">
            <v>Y</v>
          </cell>
          <cell r="J7" t="str">
            <v>VUFR-GVPL</v>
          </cell>
          <cell r="W7">
            <v>0</v>
          </cell>
          <cell r="X7">
            <v>432</v>
          </cell>
        </row>
        <row r="8">
          <cell r="A8" t="str">
            <v>PLUMAS COUNTY FC&amp;WCD</v>
          </cell>
          <cell r="F8" t="str">
            <v>Y</v>
          </cell>
          <cell r="J8" t="str">
            <v>VUFR-GVPL</v>
          </cell>
          <cell r="W8">
            <v>9</v>
          </cell>
          <cell r="X8">
            <v>226</v>
          </cell>
        </row>
        <row r="9">
          <cell r="A9" t="str">
            <v>CITY OF YUBA CITY</v>
          </cell>
          <cell r="F9" t="str">
            <v>N</v>
          </cell>
          <cell r="J9" t="str">
            <v>VCA-R3A</v>
          </cell>
          <cell r="W9">
            <v>0</v>
          </cell>
          <cell r="X9">
            <v>2111</v>
          </cell>
        </row>
        <row r="10">
          <cell r="A10" t="str">
            <v>CITY OF YUBA CITY</v>
          </cell>
          <cell r="F10" t="str">
            <v>Y</v>
          </cell>
          <cell r="J10" t="str">
            <v>VUFR-YUBA</v>
          </cell>
          <cell r="W10">
            <v>0</v>
          </cell>
          <cell r="X10">
            <v>3649</v>
          </cell>
        </row>
        <row r="11">
          <cell r="A11" t="str">
            <v>NAPA COUNTY FC&amp;WCD</v>
          </cell>
          <cell r="F11" t="str">
            <v>N</v>
          </cell>
          <cell r="J11" t="str">
            <v>VCA-R3A</v>
          </cell>
          <cell r="W11">
            <v>0</v>
          </cell>
          <cell r="X11">
            <v>7986</v>
          </cell>
        </row>
        <row r="12">
          <cell r="A12" t="str">
            <v>NAPA COUNTY FC&amp;WCD</v>
          </cell>
          <cell r="F12" t="str">
            <v>N</v>
          </cell>
          <cell r="J12" t="str">
            <v>VCA-R3A</v>
          </cell>
          <cell r="W12">
            <v>195</v>
          </cell>
          <cell r="X12">
            <v>0</v>
          </cell>
        </row>
        <row r="13">
          <cell r="A13" t="str">
            <v>NAPA COUNTY FC&amp;WCD</v>
          </cell>
          <cell r="F13" t="str">
            <v>Y</v>
          </cell>
          <cell r="J13" t="str">
            <v>VNBA-R3B</v>
          </cell>
          <cell r="W13">
            <v>1286</v>
          </cell>
          <cell r="X13">
            <v>0</v>
          </cell>
        </row>
        <row r="14">
          <cell r="A14" t="str">
            <v>NAPA COUNTY FC&amp;WCD</v>
          </cell>
          <cell r="F14" t="str">
            <v>Y</v>
          </cell>
          <cell r="J14" t="str">
            <v>VNBA-R3B</v>
          </cell>
          <cell r="W14">
            <v>312</v>
          </cell>
          <cell r="X14">
            <v>0</v>
          </cell>
        </row>
        <row r="15">
          <cell r="A15" t="str">
            <v>NAPA COUNTY FC&amp;WCD</v>
          </cell>
          <cell r="F15" t="str">
            <v>Y</v>
          </cell>
          <cell r="J15" t="str">
            <v>VNBA-R3B</v>
          </cell>
          <cell r="W15">
            <v>1</v>
          </cell>
          <cell r="X15">
            <v>0</v>
          </cell>
        </row>
        <row r="16">
          <cell r="A16" t="str">
            <v>NAPA COUNTY FC&amp;WCD</v>
          </cell>
          <cell r="F16" t="str">
            <v>Y</v>
          </cell>
          <cell r="J16" t="str">
            <v>VNBA-R3B</v>
          </cell>
          <cell r="W16">
            <v>0</v>
          </cell>
          <cell r="X16">
            <v>1739</v>
          </cell>
        </row>
        <row r="17">
          <cell r="A17" t="str">
            <v>NAPA COUNTY FC&amp;WCD</v>
          </cell>
          <cell r="F17" t="str">
            <v>Y</v>
          </cell>
          <cell r="J17" t="str">
            <v>VNBA-R3B</v>
          </cell>
          <cell r="W17">
            <v>46</v>
          </cell>
          <cell r="X17">
            <v>0</v>
          </cell>
        </row>
        <row r="18">
          <cell r="A18" t="str">
            <v>NAPA COUNTY FC&amp;WCD</v>
          </cell>
          <cell r="F18" t="str">
            <v>Y</v>
          </cell>
          <cell r="J18" t="str">
            <v>VNBA-R3B</v>
          </cell>
          <cell r="W18">
            <v>0</v>
          </cell>
          <cell r="X18">
            <v>195</v>
          </cell>
        </row>
        <row r="19">
          <cell r="A19" t="str">
            <v>NAPA COUNTY FC&amp;WCD</v>
          </cell>
          <cell r="F19" t="str">
            <v>Y</v>
          </cell>
          <cell r="J19" t="str">
            <v>VNBA-R3B</v>
          </cell>
          <cell r="W19">
            <v>98</v>
          </cell>
          <cell r="X19">
            <v>9331</v>
          </cell>
        </row>
        <row r="20">
          <cell r="A20" t="str">
            <v>SOLANO COUNTY WATER AGENCY</v>
          </cell>
          <cell r="F20" t="str">
            <v>N</v>
          </cell>
          <cell r="J20" t="str">
            <v>VCA-R3A</v>
          </cell>
          <cell r="W20">
            <v>0</v>
          </cell>
          <cell r="X20">
            <v>10027</v>
          </cell>
        </row>
        <row r="21">
          <cell r="A21" t="str">
            <v>SOLANO COUNTY WATER AGENCY</v>
          </cell>
          <cell r="F21" t="str">
            <v>Y</v>
          </cell>
          <cell r="J21" t="str">
            <v>VNBA-R1</v>
          </cell>
          <cell r="W21">
            <v>0</v>
          </cell>
          <cell r="X21">
            <v>400</v>
          </cell>
        </row>
        <row r="22">
          <cell r="A22" t="str">
            <v>SOLANO COUNTY WATER AGENCY</v>
          </cell>
          <cell r="F22" t="str">
            <v>Y</v>
          </cell>
          <cell r="J22" t="str">
            <v>VNBA-R1</v>
          </cell>
          <cell r="W22">
            <v>0</v>
          </cell>
          <cell r="X22">
            <v>1900</v>
          </cell>
        </row>
        <row r="23">
          <cell r="A23" t="str">
            <v>SOLANO COUNTY WATER AGENCY</v>
          </cell>
          <cell r="F23" t="str">
            <v>Y</v>
          </cell>
          <cell r="J23" t="str">
            <v>VNBA-R1</v>
          </cell>
          <cell r="W23">
            <v>0</v>
          </cell>
          <cell r="X23">
            <v>1876</v>
          </cell>
        </row>
        <row r="24">
          <cell r="A24" t="str">
            <v>SOLANO COUNTY WATER AGENCY</v>
          </cell>
          <cell r="F24" t="str">
            <v>Y</v>
          </cell>
          <cell r="J24" t="str">
            <v>VNBA-R1</v>
          </cell>
          <cell r="W24">
            <v>0</v>
          </cell>
          <cell r="X24">
            <v>300</v>
          </cell>
        </row>
        <row r="25">
          <cell r="A25" t="str">
            <v>SOLANO COUNTY WATER AGENCY</v>
          </cell>
          <cell r="F25" t="str">
            <v>Y</v>
          </cell>
          <cell r="J25" t="str">
            <v>VNBA-R1</v>
          </cell>
          <cell r="W25">
            <v>0</v>
          </cell>
          <cell r="X25">
            <v>1450</v>
          </cell>
        </row>
        <row r="26">
          <cell r="A26" t="str">
            <v>SOLANO COUNTY WATER AGENCY</v>
          </cell>
          <cell r="F26" t="str">
            <v>Y</v>
          </cell>
          <cell r="J26" t="str">
            <v>VNBA-R1</v>
          </cell>
          <cell r="W26">
            <v>148</v>
          </cell>
          <cell r="X26">
            <v>0</v>
          </cell>
        </row>
        <row r="27">
          <cell r="A27" t="str">
            <v>SOLANO COUNTY WATER AGENCY</v>
          </cell>
          <cell r="F27" t="str">
            <v>Y</v>
          </cell>
          <cell r="J27" t="str">
            <v>VNBA-R1</v>
          </cell>
          <cell r="W27">
            <v>27</v>
          </cell>
          <cell r="X27">
            <v>0</v>
          </cell>
        </row>
        <row r="28">
          <cell r="A28" t="str">
            <v>SOLANO COUNTY WATER AGENCY</v>
          </cell>
          <cell r="F28" t="str">
            <v>Y</v>
          </cell>
          <cell r="J28" t="str">
            <v>VNBA-R1</v>
          </cell>
          <cell r="W28">
            <v>0</v>
          </cell>
          <cell r="X28">
            <v>1000</v>
          </cell>
        </row>
        <row r="29">
          <cell r="A29" t="str">
            <v>SOLANO COUNTY WATER AGENCY</v>
          </cell>
          <cell r="F29" t="str">
            <v>Y</v>
          </cell>
          <cell r="J29" t="str">
            <v>VNBA-R1</v>
          </cell>
          <cell r="W29">
            <v>0</v>
          </cell>
          <cell r="X29">
            <v>4600</v>
          </cell>
        </row>
        <row r="30">
          <cell r="A30" t="str">
            <v>SOLANO COUNTY WATER AGENCY</v>
          </cell>
          <cell r="F30" t="str">
            <v>Y</v>
          </cell>
          <cell r="J30" t="str">
            <v>VNBA-R1</v>
          </cell>
          <cell r="W30">
            <v>0</v>
          </cell>
          <cell r="X30">
            <v>5134</v>
          </cell>
        </row>
        <row r="31">
          <cell r="A31" t="str">
            <v>SOLANO COUNTY WATER AGENCY</v>
          </cell>
          <cell r="F31" t="str">
            <v>Y</v>
          </cell>
          <cell r="J31" t="str">
            <v>VNBA-R3A</v>
          </cell>
          <cell r="W31">
            <v>0</v>
          </cell>
          <cell r="X31">
            <v>3900</v>
          </cell>
        </row>
        <row r="32">
          <cell r="A32" t="str">
            <v>SOLANO COUNTY WATER AGENCY</v>
          </cell>
          <cell r="F32" t="str">
            <v>Y</v>
          </cell>
          <cell r="J32" t="str">
            <v>VNBA-R3A</v>
          </cell>
          <cell r="W32">
            <v>0</v>
          </cell>
          <cell r="X32">
            <v>6708</v>
          </cell>
        </row>
        <row r="33">
          <cell r="A33" t="str">
            <v>SOLANO COUNTY WATER AGENCY</v>
          </cell>
          <cell r="F33" t="str">
            <v>Y</v>
          </cell>
          <cell r="J33" t="str">
            <v>VNBA-R3A-T</v>
          </cell>
          <cell r="W33">
            <v>0</v>
          </cell>
          <cell r="X33">
            <v>9285</v>
          </cell>
        </row>
        <row r="34">
          <cell r="A34" t="str">
            <v>SOLANO COUNTY WATER AGENCY</v>
          </cell>
          <cell r="F34" t="str">
            <v>Y</v>
          </cell>
          <cell r="J34" t="str">
            <v>VNBA-R3A-T</v>
          </cell>
          <cell r="W34">
            <v>0</v>
          </cell>
          <cell r="X34">
            <v>1185</v>
          </cell>
        </row>
        <row r="35">
          <cell r="A35" t="str">
            <v>SOLANO COUNTY WATER AGENCY</v>
          </cell>
          <cell r="F35" t="str">
            <v>Y</v>
          </cell>
          <cell r="J35" t="str">
            <v>VNBA-R3B</v>
          </cell>
          <cell r="W35">
            <v>0</v>
          </cell>
          <cell r="X35">
            <v>500</v>
          </cell>
        </row>
        <row r="36">
          <cell r="A36" t="str">
            <v>ALAMEDA COUNTY FC&amp;WCD-ZONE 7</v>
          </cell>
          <cell r="F36" t="str">
            <v>C</v>
          </cell>
          <cell r="J36" t="str">
            <v>VCA-R10A</v>
          </cell>
          <cell r="W36">
            <v>324</v>
          </cell>
          <cell r="X36">
            <v>0</v>
          </cell>
        </row>
        <row r="37">
          <cell r="A37" t="str">
            <v>ALAMEDA COUNTY FC&amp;WCD-ZONE 7</v>
          </cell>
          <cell r="F37" t="str">
            <v>N</v>
          </cell>
          <cell r="J37" t="str">
            <v>VCA-R3A</v>
          </cell>
          <cell r="W37">
            <v>0</v>
          </cell>
          <cell r="X37">
            <v>15966</v>
          </cell>
        </row>
        <row r="38">
          <cell r="A38" t="str">
            <v>ALAMEDA COUNTY FC&amp;WCD-ZONE 7</v>
          </cell>
          <cell r="F38" t="str">
            <v>N</v>
          </cell>
          <cell r="J38" t="str">
            <v>VCA-R3A</v>
          </cell>
          <cell r="W38">
            <v>542</v>
          </cell>
          <cell r="X38">
            <v>0</v>
          </cell>
        </row>
        <row r="39">
          <cell r="A39" t="str">
            <v>ALAMEDA COUNTY FC&amp;WCD-ZONE 7</v>
          </cell>
          <cell r="F39" t="str">
            <v>N</v>
          </cell>
          <cell r="J39" t="str">
            <v>VCA-R3A</v>
          </cell>
          <cell r="W39">
            <v>1904</v>
          </cell>
          <cell r="X39">
            <v>0</v>
          </cell>
        </row>
        <row r="40">
          <cell r="A40" t="str">
            <v>ALAMEDA COUNTY FC&amp;WCD-ZONE 7</v>
          </cell>
          <cell r="F40" t="str">
            <v>Y</v>
          </cell>
          <cell r="J40" t="str">
            <v>VSBA-R1</v>
          </cell>
          <cell r="W40">
            <v>0</v>
          </cell>
          <cell r="X40">
            <v>250</v>
          </cell>
        </row>
        <row r="41">
          <cell r="A41" t="str">
            <v>ALAMEDA COUNTY FC&amp;WCD-ZONE 7</v>
          </cell>
          <cell r="F41" t="str">
            <v>Y</v>
          </cell>
          <cell r="J41" t="str">
            <v>VSBA-R1</v>
          </cell>
          <cell r="W41">
            <v>10</v>
          </cell>
          <cell r="X41">
            <v>0</v>
          </cell>
        </row>
        <row r="42">
          <cell r="A42" t="str">
            <v>ALAMEDA COUNTY FC&amp;WCD-ZONE 7</v>
          </cell>
          <cell r="F42" t="str">
            <v>Y</v>
          </cell>
          <cell r="J42" t="str">
            <v>VSBA-R2</v>
          </cell>
          <cell r="W42">
            <v>55</v>
          </cell>
          <cell r="X42">
            <v>1200</v>
          </cell>
        </row>
        <row r="43">
          <cell r="A43" t="str">
            <v>ALAMEDA COUNTY FC&amp;WCD-ZONE 7</v>
          </cell>
          <cell r="F43" t="str">
            <v>Y</v>
          </cell>
          <cell r="J43" t="str">
            <v>VSBA-R2</v>
          </cell>
          <cell r="W43">
            <v>0</v>
          </cell>
          <cell r="X43">
            <v>4770</v>
          </cell>
        </row>
        <row r="44">
          <cell r="A44" t="str">
            <v>ALAMEDA COUNTY FC&amp;WCD-ZONE 7</v>
          </cell>
          <cell r="F44" t="str">
            <v>Y</v>
          </cell>
          <cell r="J44" t="str">
            <v>VSBA-R4</v>
          </cell>
          <cell r="W44">
            <v>0</v>
          </cell>
          <cell r="X44">
            <v>2689</v>
          </cell>
        </row>
        <row r="45">
          <cell r="A45" t="str">
            <v>ALAMEDA COUNTY FC&amp;WCD-ZONE 7</v>
          </cell>
          <cell r="F45" t="str">
            <v>Y</v>
          </cell>
          <cell r="J45" t="str">
            <v>VSBA-R4</v>
          </cell>
          <cell r="W45">
            <v>24</v>
          </cell>
          <cell r="X45">
            <v>0</v>
          </cell>
        </row>
        <row r="46">
          <cell r="A46" t="str">
            <v>ALAMEDA COUNTY FC&amp;WCD-ZONE 7</v>
          </cell>
          <cell r="F46" t="str">
            <v>Y</v>
          </cell>
          <cell r="J46" t="str">
            <v>VSBA-R4</v>
          </cell>
          <cell r="W46">
            <v>25</v>
          </cell>
          <cell r="X46">
            <v>0</v>
          </cell>
        </row>
        <row r="47">
          <cell r="A47" t="str">
            <v>ALAMEDA COUNTY FC&amp;WCD-ZONE 7</v>
          </cell>
          <cell r="F47" t="str">
            <v>Y</v>
          </cell>
          <cell r="J47" t="str">
            <v>VSBA-R4</v>
          </cell>
          <cell r="W47">
            <v>3</v>
          </cell>
          <cell r="X47">
            <v>0</v>
          </cell>
        </row>
        <row r="48">
          <cell r="A48" t="str">
            <v>ALAMEDA COUNTY FC&amp;WCD-ZONE 7</v>
          </cell>
          <cell r="F48" t="str">
            <v>Y</v>
          </cell>
          <cell r="J48" t="str">
            <v>VSBA-R4</v>
          </cell>
          <cell r="W48">
            <v>18</v>
          </cell>
          <cell r="X48">
            <v>0</v>
          </cell>
        </row>
        <row r="49">
          <cell r="A49" t="str">
            <v>ALAMEDA COUNTY FC&amp;WCD-ZONE 7</v>
          </cell>
          <cell r="F49" t="str">
            <v>Y</v>
          </cell>
          <cell r="J49" t="str">
            <v>VSBA-R4</v>
          </cell>
          <cell r="W49">
            <v>0</v>
          </cell>
          <cell r="X49">
            <v>3663</v>
          </cell>
        </row>
        <row r="50">
          <cell r="A50" t="str">
            <v>ALAMEDA COUNTY FC&amp;WCD-ZONE 7</v>
          </cell>
          <cell r="F50" t="str">
            <v>Y</v>
          </cell>
          <cell r="J50" t="str">
            <v>VSBA-R5</v>
          </cell>
          <cell r="W50">
            <v>0</v>
          </cell>
          <cell r="X50">
            <v>1370</v>
          </cell>
        </row>
        <row r="51">
          <cell r="A51" t="str">
            <v>ALAMEDA COUNTY FC&amp;WCD-ZONE 7</v>
          </cell>
          <cell r="F51" t="str">
            <v>Y</v>
          </cell>
          <cell r="J51" t="str">
            <v>VSBA-R5</v>
          </cell>
          <cell r="W51">
            <v>29</v>
          </cell>
          <cell r="X51">
            <v>820</v>
          </cell>
        </row>
        <row r="52">
          <cell r="A52" t="str">
            <v>ALAMEDA COUNTY FC&amp;WCD-ZONE 7</v>
          </cell>
          <cell r="F52" t="str">
            <v>Y</v>
          </cell>
          <cell r="J52" t="str">
            <v>VSBA-R5</v>
          </cell>
          <cell r="W52">
            <v>164</v>
          </cell>
          <cell r="X52">
            <v>0</v>
          </cell>
        </row>
        <row r="53">
          <cell r="A53" t="str">
            <v>ALAMEDA COUNTY FC&amp;WCD-ZONE 7</v>
          </cell>
          <cell r="F53" t="str">
            <v>N</v>
          </cell>
          <cell r="J53" t="str">
            <v>VSBA-R5</v>
          </cell>
          <cell r="W53">
            <v>727</v>
          </cell>
          <cell r="X53">
            <v>650</v>
          </cell>
        </row>
        <row r="54">
          <cell r="A54" t="str">
            <v>ALAMEDA COUNTY FC&amp;WCD-ZONE 7</v>
          </cell>
          <cell r="F54" t="str">
            <v>Y</v>
          </cell>
          <cell r="J54" t="str">
            <v>VSBA-R6</v>
          </cell>
          <cell r="W54">
            <v>3080</v>
          </cell>
          <cell r="X54">
            <v>600</v>
          </cell>
        </row>
        <row r="55">
          <cell r="A55" t="str">
            <v>ALAMEDA COUNTY FC&amp;WCD-ZONE 7</v>
          </cell>
          <cell r="F55" t="str">
            <v>Y</v>
          </cell>
          <cell r="J55" t="str">
            <v>VSBA-R6</v>
          </cell>
          <cell r="W55">
            <v>13</v>
          </cell>
          <cell r="X55">
            <v>1100</v>
          </cell>
        </row>
        <row r="56">
          <cell r="A56" t="str">
            <v>ALAMEDA COUNTY FC&amp;WCD-ZONE 7</v>
          </cell>
          <cell r="F56" t="str">
            <v>Y</v>
          </cell>
          <cell r="J56" t="str">
            <v>VSBA-R6</v>
          </cell>
          <cell r="W56">
            <v>0</v>
          </cell>
          <cell r="X56">
            <v>900</v>
          </cell>
        </row>
        <row r="57">
          <cell r="A57" t="str">
            <v>ALAMEDA COUNTY FC&amp;WCD-ZONE 7</v>
          </cell>
          <cell r="F57" t="str">
            <v>N</v>
          </cell>
          <cell r="J57" t="str">
            <v>VSBA-R6</v>
          </cell>
          <cell r="W57">
            <v>0</v>
          </cell>
          <cell r="X57">
            <v>2000</v>
          </cell>
        </row>
        <row r="58">
          <cell r="A58" t="str">
            <v>ALAMEDA COUNTY FC&amp;WCD-ZONE 7</v>
          </cell>
          <cell r="F58" t="str">
            <v>N</v>
          </cell>
          <cell r="J58" t="str">
            <v>VSBA-R6</v>
          </cell>
          <cell r="W58">
            <v>133</v>
          </cell>
          <cell r="X58">
            <v>0</v>
          </cell>
        </row>
        <row r="59">
          <cell r="A59" t="str">
            <v>ALAMEDA COUNTY FC&amp;WCD-ZONE 7</v>
          </cell>
          <cell r="F59" t="str">
            <v>Y</v>
          </cell>
          <cell r="J59" t="str">
            <v>VSBA-R6</v>
          </cell>
          <cell r="W59">
            <v>0</v>
          </cell>
          <cell r="X59">
            <v>542</v>
          </cell>
        </row>
        <row r="60">
          <cell r="A60" t="str">
            <v>ALAMEDA COUNTY FC&amp;WCD-ZONE 7</v>
          </cell>
          <cell r="F60" t="str">
            <v>Y</v>
          </cell>
          <cell r="J60" t="str">
            <v>VSBA-R6</v>
          </cell>
          <cell r="W60">
            <v>324</v>
          </cell>
          <cell r="X60">
            <v>0</v>
          </cell>
        </row>
        <row r="61">
          <cell r="A61" t="str">
            <v>ALAMEDA COUNTY FC&amp;WCD-ZONE 7</v>
          </cell>
          <cell r="F61" t="str">
            <v>Y</v>
          </cell>
          <cell r="J61" t="str">
            <v>VSBA-R6</v>
          </cell>
          <cell r="W61">
            <v>0</v>
          </cell>
          <cell r="X61">
            <v>11880</v>
          </cell>
        </row>
        <row r="62">
          <cell r="A62" t="str">
            <v>ALAMEDA COUNTY WD</v>
          </cell>
          <cell r="F62" t="str">
            <v>Y</v>
          </cell>
          <cell r="J62" t="str">
            <v>VCA-R10A</v>
          </cell>
          <cell r="W62">
            <v>0</v>
          </cell>
          <cell r="X62">
            <v>6270</v>
          </cell>
        </row>
        <row r="63">
          <cell r="A63" t="str">
            <v>ALAMEDA COUNTY WD</v>
          </cell>
          <cell r="F63" t="str">
            <v>Y</v>
          </cell>
          <cell r="J63" t="str">
            <v>VCA-R10A</v>
          </cell>
          <cell r="W63">
            <v>0</v>
          </cell>
          <cell r="X63">
            <v>8400</v>
          </cell>
        </row>
        <row r="64">
          <cell r="A64" t="str">
            <v>ALAMEDA COUNTY WD</v>
          </cell>
          <cell r="F64" t="str">
            <v>N</v>
          </cell>
          <cell r="J64" t="str">
            <v>VCA-R3A</v>
          </cell>
          <cell r="W64">
            <v>0</v>
          </cell>
          <cell r="X64">
            <v>10500</v>
          </cell>
        </row>
        <row r="65">
          <cell r="A65" t="str">
            <v>ALAMEDA COUNTY WD</v>
          </cell>
          <cell r="F65" t="str">
            <v>C</v>
          </cell>
          <cell r="J65" t="str">
            <v>VCA-R3A</v>
          </cell>
          <cell r="W65">
            <v>1208</v>
          </cell>
          <cell r="X65">
            <v>0</v>
          </cell>
        </row>
        <row r="66">
          <cell r="A66" t="str">
            <v>ALAMEDA COUNTY WD</v>
          </cell>
          <cell r="F66" t="str">
            <v>N</v>
          </cell>
          <cell r="J66" t="str">
            <v>VCA-R3A</v>
          </cell>
          <cell r="W66">
            <v>980</v>
          </cell>
          <cell r="X66">
            <v>0</v>
          </cell>
        </row>
        <row r="67">
          <cell r="A67" t="str">
            <v>ALAMEDA COUNTY WD</v>
          </cell>
          <cell r="F67" t="str">
            <v>N</v>
          </cell>
          <cell r="J67" t="str">
            <v>VCA-R3A</v>
          </cell>
          <cell r="W67">
            <v>3697</v>
          </cell>
          <cell r="X67">
            <v>0</v>
          </cell>
        </row>
        <row r="68">
          <cell r="A68" t="str">
            <v>ALAMEDA COUNTY WD</v>
          </cell>
          <cell r="F68" t="str">
            <v>Y</v>
          </cell>
          <cell r="J68" t="str">
            <v>VSBA-R7</v>
          </cell>
          <cell r="W68">
            <v>0</v>
          </cell>
          <cell r="X68">
            <v>1200</v>
          </cell>
        </row>
        <row r="69">
          <cell r="A69" t="str">
            <v>ALAMEDA COUNTY WD</v>
          </cell>
          <cell r="F69" t="str">
            <v>Y</v>
          </cell>
          <cell r="J69" t="str">
            <v>VSBA-R7</v>
          </cell>
          <cell r="W69">
            <v>21</v>
          </cell>
          <cell r="X69">
            <v>0</v>
          </cell>
        </row>
        <row r="70">
          <cell r="A70" t="str">
            <v>ALAMEDA COUNTY WD</v>
          </cell>
          <cell r="F70" t="str">
            <v>Y</v>
          </cell>
          <cell r="J70" t="str">
            <v>VSBA-R8</v>
          </cell>
          <cell r="W70">
            <v>0</v>
          </cell>
          <cell r="X70">
            <v>929</v>
          </cell>
        </row>
        <row r="71">
          <cell r="A71" t="str">
            <v>ALAMEDA COUNTY WD</v>
          </cell>
          <cell r="F71" t="str">
            <v>N</v>
          </cell>
          <cell r="J71" t="str">
            <v>VSBA-R8</v>
          </cell>
          <cell r="W71">
            <v>0</v>
          </cell>
          <cell r="X71">
            <v>5197</v>
          </cell>
        </row>
        <row r="72">
          <cell r="A72" t="str">
            <v>ALAMEDA COUNTY WD</v>
          </cell>
          <cell r="F72" t="str">
            <v>N</v>
          </cell>
          <cell r="J72" t="str">
            <v>VSBA-R8</v>
          </cell>
          <cell r="W72">
            <v>805</v>
          </cell>
          <cell r="X72">
            <v>0</v>
          </cell>
        </row>
        <row r="73">
          <cell r="A73" t="str">
            <v>ALAMEDA COUNTY WD</v>
          </cell>
          <cell r="F73" t="str">
            <v>Y</v>
          </cell>
          <cell r="J73" t="str">
            <v>VSBA-R8</v>
          </cell>
          <cell r="W73">
            <v>1187</v>
          </cell>
          <cell r="X73">
            <v>3469</v>
          </cell>
        </row>
        <row r="74">
          <cell r="A74" t="str">
            <v>SANTA CLARA VALLEY WD</v>
          </cell>
          <cell r="F74" t="str">
            <v>C</v>
          </cell>
          <cell r="J74" t="str">
            <v>VCA-R10A</v>
          </cell>
          <cell r="W74">
            <v>1122</v>
          </cell>
          <cell r="X74">
            <v>0</v>
          </cell>
        </row>
        <row r="75">
          <cell r="A75" t="str">
            <v>SANTA CLARA VALLEY WD</v>
          </cell>
          <cell r="F75" t="str">
            <v>N</v>
          </cell>
          <cell r="J75" t="str">
            <v>VCA-R3A</v>
          </cell>
          <cell r="W75">
            <v>0</v>
          </cell>
          <cell r="X75">
            <v>2049</v>
          </cell>
        </row>
        <row r="76">
          <cell r="A76" t="str">
            <v>SANTA CLARA VALLEY WD</v>
          </cell>
          <cell r="F76" t="str">
            <v>Y</v>
          </cell>
          <cell r="J76" t="str">
            <v>VCA-R3A</v>
          </cell>
          <cell r="W76">
            <v>0</v>
          </cell>
          <cell r="X76">
            <v>12000</v>
          </cell>
        </row>
        <row r="77">
          <cell r="A77" t="str">
            <v>SANTA CLARA VALLEY WD</v>
          </cell>
          <cell r="F77" t="str">
            <v>C</v>
          </cell>
          <cell r="J77" t="str">
            <v>VCA-R3A</v>
          </cell>
          <cell r="W77">
            <v>6706</v>
          </cell>
          <cell r="X77">
            <v>0</v>
          </cell>
        </row>
        <row r="78">
          <cell r="A78" t="str">
            <v>SANTA CLARA VALLEY WD</v>
          </cell>
          <cell r="F78" t="str">
            <v>N</v>
          </cell>
          <cell r="J78" t="str">
            <v>VCA-R3A</v>
          </cell>
          <cell r="W78">
            <v>6189</v>
          </cell>
          <cell r="X78">
            <v>0</v>
          </cell>
        </row>
        <row r="79">
          <cell r="A79" t="str">
            <v>SANTA CLARA VALLEY WD</v>
          </cell>
          <cell r="F79" t="str">
            <v>N</v>
          </cell>
          <cell r="J79" t="str">
            <v>VCA-R3A</v>
          </cell>
          <cell r="W79">
            <v>1200</v>
          </cell>
          <cell r="X79">
            <v>0</v>
          </cell>
        </row>
        <row r="80">
          <cell r="A80" t="str">
            <v>SANTA CLARA VALLEY WD</v>
          </cell>
          <cell r="F80" t="str">
            <v>N</v>
          </cell>
          <cell r="J80" t="str">
            <v>VCA-R3A</v>
          </cell>
          <cell r="W80">
            <v>2126</v>
          </cell>
          <cell r="X80">
            <v>0</v>
          </cell>
        </row>
        <row r="81">
          <cell r="A81" t="str">
            <v>SANTA CLARA VALLEY WD</v>
          </cell>
          <cell r="F81" t="str">
            <v>N</v>
          </cell>
          <cell r="J81" t="str">
            <v>VCA-R3A</v>
          </cell>
          <cell r="W81">
            <v>5179</v>
          </cell>
          <cell r="X81">
            <v>0</v>
          </cell>
        </row>
        <row r="82">
          <cell r="A82" t="str">
            <v>SANTA CLARA VALLEY WD</v>
          </cell>
          <cell r="F82" t="str">
            <v>Y</v>
          </cell>
          <cell r="J82" t="str">
            <v>VCA-R3A</v>
          </cell>
          <cell r="W82">
            <v>0</v>
          </cell>
          <cell r="X82">
            <v>14226</v>
          </cell>
        </row>
        <row r="83">
          <cell r="A83" t="str">
            <v>SANTA CLARA VALLEY WD</v>
          </cell>
          <cell r="F83" t="str">
            <v>Y</v>
          </cell>
          <cell r="J83" t="str">
            <v>VSBA-R9</v>
          </cell>
          <cell r="W83">
            <v>5652</v>
          </cell>
          <cell r="X83">
            <v>0</v>
          </cell>
        </row>
        <row r="84">
          <cell r="A84" t="str">
            <v>SANTA CLARA VALLEY WD</v>
          </cell>
          <cell r="F84" t="str">
            <v>Y</v>
          </cell>
          <cell r="J84" t="str">
            <v>VSBA-R9</v>
          </cell>
          <cell r="W84">
            <v>2372</v>
          </cell>
          <cell r="X84">
            <v>6631</v>
          </cell>
        </row>
        <row r="85">
          <cell r="A85" t="str">
            <v>SANTA CLARA VALLEY WD</v>
          </cell>
          <cell r="F85" t="str">
            <v>Y</v>
          </cell>
          <cell r="J85" t="str">
            <v>VSBA-R9</v>
          </cell>
          <cell r="W85">
            <v>0</v>
          </cell>
          <cell r="X85">
            <v>1040</v>
          </cell>
        </row>
        <row r="86">
          <cell r="A86" t="str">
            <v>SANTA CLARA VALLEY WD</v>
          </cell>
          <cell r="F86" t="str">
            <v>Y</v>
          </cell>
          <cell r="J86" t="str">
            <v>VSBA-R9</v>
          </cell>
          <cell r="W86">
            <v>6706</v>
          </cell>
          <cell r="X86">
            <v>0</v>
          </cell>
        </row>
        <row r="87">
          <cell r="A87" t="str">
            <v>SANTA CLARA VALLEY WD</v>
          </cell>
          <cell r="F87" t="str">
            <v>Y</v>
          </cell>
          <cell r="J87" t="str">
            <v>VSBA-R9</v>
          </cell>
          <cell r="W87">
            <v>0</v>
          </cell>
          <cell r="X87">
            <v>23170</v>
          </cell>
        </row>
        <row r="88">
          <cell r="A88" t="str">
            <v>SANTA CLARA VALLEY WD</v>
          </cell>
          <cell r="F88" t="str">
            <v>Y</v>
          </cell>
          <cell r="J88" t="str">
            <v>VSBA-R9</v>
          </cell>
          <cell r="W88">
            <v>0</v>
          </cell>
          <cell r="X88">
            <v>2500</v>
          </cell>
        </row>
        <row r="89">
          <cell r="A89" t="str">
            <v>SANTA CLARA VALLEY WD</v>
          </cell>
          <cell r="F89" t="str">
            <v>Y</v>
          </cell>
          <cell r="J89" t="str">
            <v>VSBA-R9</v>
          </cell>
          <cell r="W89">
            <v>1122</v>
          </cell>
          <cell r="X89">
            <v>0</v>
          </cell>
        </row>
        <row r="90">
          <cell r="A90" t="str">
            <v>SANTA CLARA VALLEY WD</v>
          </cell>
          <cell r="F90" t="str">
            <v>Y</v>
          </cell>
          <cell r="J90" t="str">
            <v>VSBA-R9</v>
          </cell>
          <cell r="W90">
            <v>0</v>
          </cell>
          <cell r="X90">
            <v>42951</v>
          </cell>
        </row>
        <row r="91">
          <cell r="A91" t="str">
            <v>SANTA CLARA VALLEY WD</v>
          </cell>
          <cell r="F91" t="str">
            <v>Y</v>
          </cell>
          <cell r="J91" t="str">
            <v>VSBA-R9</v>
          </cell>
          <cell r="W91">
            <v>0</v>
          </cell>
          <cell r="X91">
            <v>1085</v>
          </cell>
        </row>
        <row r="92">
          <cell r="A92" t="str">
            <v>OAK FLAT WATER DISTRICT</v>
          </cell>
          <cell r="F92" t="str">
            <v>Y</v>
          </cell>
          <cell r="J92" t="str">
            <v>VCA-R2A</v>
          </cell>
          <cell r="W92">
            <v>29</v>
          </cell>
          <cell r="X92">
            <v>642</v>
          </cell>
        </row>
        <row r="93">
          <cell r="A93" t="str">
            <v>OAK FLAT WATER DISTRICT</v>
          </cell>
          <cell r="F93" t="str">
            <v>Y</v>
          </cell>
          <cell r="J93" t="str">
            <v>VCA-R2A</v>
          </cell>
          <cell r="W93">
            <v>1</v>
          </cell>
          <cell r="X93">
            <v>0</v>
          </cell>
        </row>
        <row r="94">
          <cell r="A94" t="str">
            <v>OAK FLAT WATER DISTRICT</v>
          </cell>
          <cell r="F94" t="str">
            <v>Y</v>
          </cell>
          <cell r="J94" t="str">
            <v>VCA-R2A</v>
          </cell>
          <cell r="W94">
            <v>9</v>
          </cell>
          <cell r="X94">
            <v>0</v>
          </cell>
        </row>
        <row r="95">
          <cell r="A95" t="str">
            <v>OAK FLAT WATER DISTRICT</v>
          </cell>
          <cell r="F95" t="str">
            <v>Y</v>
          </cell>
          <cell r="J95" t="str">
            <v>VCA-R2A</v>
          </cell>
          <cell r="W95">
            <v>0</v>
          </cell>
          <cell r="X95">
            <v>2564</v>
          </cell>
        </row>
        <row r="96">
          <cell r="A96" t="str">
            <v>OAK FLAT WATER DISTRICT</v>
          </cell>
          <cell r="F96" t="str">
            <v>Y</v>
          </cell>
          <cell r="J96" t="str">
            <v>VCA-R2A</v>
          </cell>
          <cell r="W96">
            <v>1</v>
          </cell>
          <cell r="X96">
            <v>0</v>
          </cell>
        </row>
        <row r="97">
          <cell r="A97" t="str">
            <v>COUNTY OF KINGS</v>
          </cell>
          <cell r="F97" t="str">
            <v>N</v>
          </cell>
          <cell r="J97" t="str">
            <v>VCA-R3A</v>
          </cell>
          <cell r="W97">
            <v>0</v>
          </cell>
          <cell r="X97">
            <v>69</v>
          </cell>
        </row>
        <row r="98">
          <cell r="A98" t="str">
            <v>COUNTY OF KINGS</v>
          </cell>
          <cell r="F98" t="str">
            <v>N</v>
          </cell>
          <cell r="J98" t="str">
            <v>VCA-R3A</v>
          </cell>
          <cell r="W98">
            <v>63</v>
          </cell>
          <cell r="X98">
            <v>0</v>
          </cell>
        </row>
        <row r="99">
          <cell r="A99" t="str">
            <v>COUNTY OF KINGS</v>
          </cell>
          <cell r="F99" t="str">
            <v>Y</v>
          </cell>
          <cell r="J99" t="str">
            <v>VCA-R6</v>
          </cell>
          <cell r="W99">
            <v>4</v>
          </cell>
          <cell r="X99">
            <v>0</v>
          </cell>
        </row>
        <row r="100">
          <cell r="A100" t="str">
            <v>COUNTY OF KINGS</v>
          </cell>
          <cell r="F100" t="str">
            <v>Y</v>
          </cell>
          <cell r="J100" t="str">
            <v>VCA-R6</v>
          </cell>
          <cell r="W100">
            <v>71</v>
          </cell>
          <cell r="X100">
            <v>935</v>
          </cell>
        </row>
        <row r="101">
          <cell r="A101" t="str">
            <v>COUNTY OF KINGS</v>
          </cell>
          <cell r="F101" t="str">
            <v>Y</v>
          </cell>
          <cell r="J101" t="str">
            <v>VCA-R6</v>
          </cell>
          <cell r="W101">
            <v>0</v>
          </cell>
          <cell r="X101">
            <v>63</v>
          </cell>
        </row>
        <row r="102">
          <cell r="A102" t="str">
            <v>COUNTY OF KINGS</v>
          </cell>
          <cell r="F102" t="str">
            <v>Y</v>
          </cell>
          <cell r="J102" t="str">
            <v>VCA-R6</v>
          </cell>
          <cell r="W102">
            <v>0</v>
          </cell>
          <cell r="X102">
            <v>2250</v>
          </cell>
        </row>
        <row r="103">
          <cell r="A103" t="str">
            <v>COUNTY OF KINGS</v>
          </cell>
          <cell r="F103" t="str">
            <v>Y</v>
          </cell>
          <cell r="J103" t="str">
            <v>VCA-R6</v>
          </cell>
          <cell r="W103">
            <v>0</v>
          </cell>
          <cell r="X103">
            <v>18</v>
          </cell>
        </row>
        <row r="104">
          <cell r="A104" t="str">
            <v>COUNTY OF KINGS</v>
          </cell>
          <cell r="F104" t="str">
            <v>Y</v>
          </cell>
          <cell r="J104" t="str">
            <v>VCA-R6</v>
          </cell>
          <cell r="W104">
            <v>3</v>
          </cell>
          <cell r="X104">
            <v>0</v>
          </cell>
        </row>
        <row r="105">
          <cell r="A105" t="str">
            <v>COUNTY OF KINGS</v>
          </cell>
          <cell r="F105" t="str">
            <v>Y</v>
          </cell>
          <cell r="J105" t="str">
            <v>VCA-R8C</v>
          </cell>
          <cell r="W105">
            <v>43</v>
          </cell>
          <cell r="X105">
            <v>0</v>
          </cell>
        </row>
        <row r="106">
          <cell r="A106" t="str">
            <v>COUNTY OF KINGS</v>
          </cell>
          <cell r="F106" t="str">
            <v>Y</v>
          </cell>
          <cell r="J106" t="str">
            <v>VCA-R8C</v>
          </cell>
          <cell r="W106">
            <v>0</v>
          </cell>
          <cell r="X106">
            <v>684</v>
          </cell>
        </row>
        <row r="107">
          <cell r="A107" t="str">
            <v>COUNTY OF KINGS</v>
          </cell>
          <cell r="F107" t="str">
            <v>Y</v>
          </cell>
          <cell r="J107" t="str">
            <v>VCA-R8D</v>
          </cell>
          <cell r="W107">
            <v>0</v>
          </cell>
          <cell r="X107">
            <v>41</v>
          </cell>
        </row>
        <row r="108">
          <cell r="A108" t="str">
            <v>COUNTY OF KINGS</v>
          </cell>
          <cell r="F108" t="str">
            <v>Y</v>
          </cell>
          <cell r="J108" t="str">
            <v>VCA-R8D</v>
          </cell>
          <cell r="W108">
            <v>0</v>
          </cell>
          <cell r="X108">
            <v>1026</v>
          </cell>
        </row>
        <row r="109">
          <cell r="A109" t="str">
            <v>COUNTY OF KINGS</v>
          </cell>
          <cell r="F109" t="str">
            <v>Y</v>
          </cell>
          <cell r="J109" t="str">
            <v>VCB1-R31A</v>
          </cell>
          <cell r="W109">
            <v>0</v>
          </cell>
          <cell r="X109">
            <v>13</v>
          </cell>
        </row>
        <row r="110">
          <cell r="A110" t="str">
            <v>COUNTY OF KINGS</v>
          </cell>
          <cell r="F110" t="str">
            <v>Y</v>
          </cell>
          <cell r="J110" t="str">
            <v>VCB1-R31A</v>
          </cell>
          <cell r="W110">
            <v>0</v>
          </cell>
          <cell r="X110">
            <v>137</v>
          </cell>
        </row>
        <row r="111">
          <cell r="A111" t="str">
            <v>DUDLEY RIDGE WATER DISTRICT</v>
          </cell>
          <cell r="F111" t="str">
            <v>C</v>
          </cell>
          <cell r="J111" t="str">
            <v>VCA-R13B</v>
          </cell>
          <cell r="W111">
            <v>1350</v>
          </cell>
          <cell r="X111">
            <v>10800</v>
          </cell>
        </row>
        <row r="112">
          <cell r="A112" t="str">
            <v>DUDLEY RIDGE WATER DISTRICT</v>
          </cell>
          <cell r="F112" t="str">
            <v>Y</v>
          </cell>
          <cell r="J112" t="str">
            <v>VCA-R13B</v>
          </cell>
          <cell r="W112">
            <v>0</v>
          </cell>
          <cell r="X112">
            <v>4860</v>
          </cell>
        </row>
        <row r="113">
          <cell r="A113" t="str">
            <v>DUDLEY RIDGE WATER DISTRICT</v>
          </cell>
          <cell r="F113" t="str">
            <v>N</v>
          </cell>
          <cell r="J113" t="str">
            <v>VCA-R3A</v>
          </cell>
          <cell r="W113">
            <v>0</v>
          </cell>
          <cell r="X113">
            <v>14647</v>
          </cell>
        </row>
        <row r="114">
          <cell r="A114" t="str">
            <v>DUDLEY RIDGE WATER DISTRICT</v>
          </cell>
          <cell r="F114" t="str">
            <v>N</v>
          </cell>
          <cell r="J114" t="str">
            <v>VCA-R3A</v>
          </cell>
          <cell r="W114">
            <v>305</v>
          </cell>
          <cell r="X114">
            <v>0</v>
          </cell>
        </row>
        <row r="115">
          <cell r="A115" t="str">
            <v>DUDLEY RIDGE WATER DISTRICT</v>
          </cell>
          <cell r="F115" t="str">
            <v>Y</v>
          </cell>
          <cell r="J115" t="str">
            <v>VCA-R3A</v>
          </cell>
          <cell r="W115">
            <v>1350</v>
          </cell>
          <cell r="X115">
            <v>10800</v>
          </cell>
        </row>
        <row r="116">
          <cell r="A116" t="str">
            <v>DUDLEY RIDGE WATER DISTRICT</v>
          </cell>
          <cell r="F116" t="str">
            <v>N</v>
          </cell>
          <cell r="J116" t="str">
            <v>VCA-R3A</v>
          </cell>
          <cell r="W116">
            <v>14460</v>
          </cell>
          <cell r="X116">
            <v>0</v>
          </cell>
        </row>
        <row r="117">
          <cell r="A117" t="str">
            <v>DUDLEY RIDGE WATER DISTRICT</v>
          </cell>
          <cell r="F117" t="str">
            <v>Y</v>
          </cell>
          <cell r="J117" t="str">
            <v>VCA-R8D</v>
          </cell>
          <cell r="W117">
            <v>239</v>
          </cell>
          <cell r="X117">
            <v>776</v>
          </cell>
        </row>
        <row r="118">
          <cell r="A118" t="str">
            <v>DUDLEY RIDGE WATER DISTRICT</v>
          </cell>
          <cell r="F118" t="str">
            <v>Y</v>
          </cell>
          <cell r="J118" t="str">
            <v>VCA-R8D</v>
          </cell>
          <cell r="W118">
            <v>334</v>
          </cell>
          <cell r="X118">
            <v>0</v>
          </cell>
        </row>
        <row r="119">
          <cell r="A119" t="str">
            <v>DUDLEY RIDGE WATER DISTRICT</v>
          </cell>
          <cell r="F119" t="str">
            <v>Y</v>
          </cell>
          <cell r="J119" t="str">
            <v>VCA-R8D</v>
          </cell>
          <cell r="W119">
            <v>155</v>
          </cell>
          <cell r="X119">
            <v>0</v>
          </cell>
        </row>
        <row r="120">
          <cell r="A120" t="str">
            <v>DUDLEY RIDGE WATER DISTRICT</v>
          </cell>
          <cell r="F120" t="str">
            <v>Y</v>
          </cell>
          <cell r="J120" t="str">
            <v>VCA-R8D</v>
          </cell>
          <cell r="W120">
            <v>48</v>
          </cell>
          <cell r="X120">
            <v>0</v>
          </cell>
        </row>
        <row r="121">
          <cell r="A121" t="str">
            <v>DUDLEY RIDGE WATER DISTRICT</v>
          </cell>
          <cell r="F121" t="str">
            <v>Y</v>
          </cell>
          <cell r="J121" t="str">
            <v>VCA-R8D</v>
          </cell>
          <cell r="W121">
            <v>1</v>
          </cell>
          <cell r="X121">
            <v>0</v>
          </cell>
        </row>
        <row r="122">
          <cell r="A122" t="str">
            <v>DUDLEY RIDGE WATER DISTRICT</v>
          </cell>
          <cell r="F122" t="str">
            <v>Y</v>
          </cell>
          <cell r="J122" t="str">
            <v>VCA-R8D</v>
          </cell>
          <cell r="W122">
            <v>0</v>
          </cell>
          <cell r="X122">
            <v>0</v>
          </cell>
        </row>
        <row r="123">
          <cell r="A123" t="str">
            <v>DUDLEY RIDGE WATER DISTRICT</v>
          </cell>
          <cell r="F123" t="str">
            <v>Y</v>
          </cell>
          <cell r="J123" t="str">
            <v>VCA-R8D</v>
          </cell>
          <cell r="W123">
            <v>0</v>
          </cell>
          <cell r="X123">
            <v>305</v>
          </cell>
        </row>
        <row r="124">
          <cell r="A124" t="str">
            <v>DUDLEY RIDGE WATER DISTRICT</v>
          </cell>
          <cell r="F124" t="str">
            <v>Y</v>
          </cell>
          <cell r="J124" t="str">
            <v>VCA-R8D</v>
          </cell>
          <cell r="W124">
            <v>0</v>
          </cell>
          <cell r="X124">
            <v>901</v>
          </cell>
        </row>
        <row r="125">
          <cell r="A125" t="str">
            <v>DUDLEY RIDGE WATER DISTRICT</v>
          </cell>
          <cell r="F125" t="str">
            <v>Y</v>
          </cell>
          <cell r="J125" t="str">
            <v>VCA-R8D</v>
          </cell>
          <cell r="W125">
            <v>0</v>
          </cell>
          <cell r="X125">
            <v>1163</v>
          </cell>
        </row>
        <row r="126">
          <cell r="A126" t="str">
            <v>EMPIRE WEST SIDE ID</v>
          </cell>
          <cell r="F126" t="str">
            <v>Y</v>
          </cell>
          <cell r="J126" t="str">
            <v>VCA-R8C</v>
          </cell>
          <cell r="W126">
            <v>0</v>
          </cell>
          <cell r="X126">
            <v>1350</v>
          </cell>
        </row>
        <row r="127">
          <cell r="A127" t="str">
            <v>KERN COUNTY WA - AG</v>
          </cell>
          <cell r="F127" t="str">
            <v>Y</v>
          </cell>
          <cell r="J127" t="str">
            <v>VCA-R10A</v>
          </cell>
          <cell r="W127">
            <v>0</v>
          </cell>
          <cell r="X127">
            <v>1500</v>
          </cell>
        </row>
        <row r="128">
          <cell r="A128" t="str">
            <v>KERN COUNTY WA - AG</v>
          </cell>
          <cell r="F128" t="str">
            <v>Y</v>
          </cell>
          <cell r="J128" t="str">
            <v>VCA-R10A</v>
          </cell>
          <cell r="W128">
            <v>518</v>
          </cell>
          <cell r="X128">
            <v>0</v>
          </cell>
        </row>
        <row r="129">
          <cell r="A129" t="str">
            <v>KERN COUNTY WA - AG</v>
          </cell>
          <cell r="F129" t="str">
            <v>Y</v>
          </cell>
          <cell r="J129" t="str">
            <v>VCA-R10A</v>
          </cell>
          <cell r="W129">
            <v>580</v>
          </cell>
          <cell r="X129">
            <v>0</v>
          </cell>
        </row>
        <row r="130">
          <cell r="A130" t="str">
            <v>KERN COUNTY WA - AG</v>
          </cell>
          <cell r="F130" t="str">
            <v>Y</v>
          </cell>
          <cell r="J130" t="str">
            <v>VCA-R10A</v>
          </cell>
          <cell r="W130">
            <v>1</v>
          </cell>
          <cell r="X130">
            <v>0</v>
          </cell>
        </row>
        <row r="131">
          <cell r="A131" t="str">
            <v>KERN COUNTY WA - AG</v>
          </cell>
          <cell r="F131" t="str">
            <v>Y</v>
          </cell>
          <cell r="J131" t="str">
            <v>VCA-R10A</v>
          </cell>
          <cell r="W131">
            <v>305</v>
          </cell>
          <cell r="X131">
            <v>0</v>
          </cell>
        </row>
        <row r="132">
          <cell r="A132" t="str">
            <v>KERN COUNTY WA - AG</v>
          </cell>
          <cell r="F132" t="str">
            <v>Y</v>
          </cell>
          <cell r="J132" t="str">
            <v>VCA-R10A</v>
          </cell>
          <cell r="W132">
            <v>147</v>
          </cell>
          <cell r="X132">
            <v>0</v>
          </cell>
        </row>
        <row r="133">
          <cell r="A133" t="str">
            <v>KERN COUNTY WA - AG</v>
          </cell>
          <cell r="F133" t="str">
            <v>Y</v>
          </cell>
          <cell r="J133" t="str">
            <v>VCA-R10A</v>
          </cell>
          <cell r="W133">
            <v>23</v>
          </cell>
          <cell r="X133">
            <v>0</v>
          </cell>
        </row>
        <row r="134">
          <cell r="A134" t="str">
            <v>KERN COUNTY WA - AG</v>
          </cell>
          <cell r="F134" t="str">
            <v>Y</v>
          </cell>
          <cell r="J134" t="str">
            <v>VCA-R10A</v>
          </cell>
          <cell r="W134">
            <v>68</v>
          </cell>
          <cell r="X134">
            <v>0</v>
          </cell>
        </row>
        <row r="135">
          <cell r="A135" t="str">
            <v>KERN COUNTY WA - AG</v>
          </cell>
          <cell r="F135" t="str">
            <v>Y</v>
          </cell>
          <cell r="J135" t="str">
            <v>VCA-R10A</v>
          </cell>
          <cell r="W135">
            <v>357</v>
          </cell>
          <cell r="X135">
            <v>0</v>
          </cell>
        </row>
        <row r="136">
          <cell r="A136" t="str">
            <v>KERN COUNTY WA - AG</v>
          </cell>
          <cell r="F136" t="str">
            <v>Y</v>
          </cell>
          <cell r="J136" t="str">
            <v>VCA-R10A</v>
          </cell>
          <cell r="W136">
            <v>551</v>
          </cell>
          <cell r="X136">
            <v>0</v>
          </cell>
        </row>
        <row r="137">
          <cell r="A137" t="str">
            <v>KERN COUNTY WA - AG</v>
          </cell>
          <cell r="F137" t="str">
            <v>Y</v>
          </cell>
          <cell r="J137" t="str">
            <v>VCA-R10A</v>
          </cell>
          <cell r="W137">
            <v>428</v>
          </cell>
          <cell r="X137">
            <v>0</v>
          </cell>
        </row>
        <row r="138">
          <cell r="A138" t="str">
            <v>KERN COUNTY WA - AG</v>
          </cell>
          <cell r="F138" t="str">
            <v>Y</v>
          </cell>
          <cell r="J138" t="str">
            <v>VCA-R10A</v>
          </cell>
          <cell r="W138">
            <v>44</v>
          </cell>
          <cell r="X138">
            <v>0</v>
          </cell>
        </row>
        <row r="139">
          <cell r="A139" t="str">
            <v>KERN COUNTY WA - AG</v>
          </cell>
          <cell r="F139" t="str">
            <v>Y</v>
          </cell>
          <cell r="J139" t="str">
            <v>VCA-R10A</v>
          </cell>
          <cell r="W139">
            <v>0</v>
          </cell>
          <cell r="X139">
            <v>95764</v>
          </cell>
        </row>
        <row r="140">
          <cell r="A140" t="str">
            <v>KERN COUNTY WA - AG</v>
          </cell>
          <cell r="F140" t="str">
            <v>Y</v>
          </cell>
          <cell r="J140" t="str">
            <v>VCA-R11B</v>
          </cell>
          <cell r="W140">
            <v>0</v>
          </cell>
          <cell r="X140">
            <v>1500</v>
          </cell>
        </row>
        <row r="141">
          <cell r="A141" t="str">
            <v>KERN COUNTY WA - AG</v>
          </cell>
          <cell r="F141" t="str">
            <v>Y</v>
          </cell>
          <cell r="J141" t="str">
            <v>VCA-R11B</v>
          </cell>
          <cell r="W141">
            <v>311</v>
          </cell>
          <cell r="X141">
            <v>0</v>
          </cell>
        </row>
        <row r="142">
          <cell r="A142" t="str">
            <v>KERN COUNTY WA - AG</v>
          </cell>
          <cell r="F142" t="str">
            <v>Y</v>
          </cell>
          <cell r="J142" t="str">
            <v>VCA-R11B</v>
          </cell>
          <cell r="W142">
            <v>9791</v>
          </cell>
          <cell r="X142">
            <v>0</v>
          </cell>
        </row>
        <row r="143">
          <cell r="A143" t="str">
            <v>KERN COUNTY WA - AG</v>
          </cell>
          <cell r="F143" t="str">
            <v>Y</v>
          </cell>
          <cell r="J143" t="str">
            <v>VCA-R11B</v>
          </cell>
          <cell r="W143">
            <v>66</v>
          </cell>
          <cell r="X143">
            <v>0</v>
          </cell>
        </row>
        <row r="144">
          <cell r="A144" t="str">
            <v>KERN COUNTY WA - AG</v>
          </cell>
          <cell r="F144" t="str">
            <v>Y</v>
          </cell>
          <cell r="J144" t="str">
            <v>VCA-R11B</v>
          </cell>
          <cell r="W144">
            <v>1467</v>
          </cell>
          <cell r="X144">
            <v>0</v>
          </cell>
        </row>
        <row r="145">
          <cell r="A145" t="str">
            <v>KERN COUNTY WA - AG</v>
          </cell>
          <cell r="F145" t="str">
            <v>Y</v>
          </cell>
          <cell r="J145" t="str">
            <v>VCA-R11B</v>
          </cell>
          <cell r="W145">
            <v>0</v>
          </cell>
          <cell r="X145">
            <v>38745</v>
          </cell>
        </row>
        <row r="146">
          <cell r="A146" t="str">
            <v>KERN COUNTY WA - AG</v>
          </cell>
          <cell r="F146" t="str">
            <v>Y</v>
          </cell>
          <cell r="J146" t="str">
            <v>VCA-R11B</v>
          </cell>
          <cell r="W146">
            <v>0</v>
          </cell>
          <cell r="X146">
            <v>6082</v>
          </cell>
        </row>
        <row r="147">
          <cell r="A147" t="str">
            <v>KERN COUNTY WA - AG</v>
          </cell>
          <cell r="F147" t="str">
            <v>Y</v>
          </cell>
          <cell r="J147" t="str">
            <v>VCA-R12D</v>
          </cell>
          <cell r="W147">
            <v>497</v>
          </cell>
          <cell r="X147">
            <v>0</v>
          </cell>
        </row>
        <row r="148">
          <cell r="A148" t="str">
            <v>KERN COUNTY WA - AG</v>
          </cell>
          <cell r="F148" t="str">
            <v>Y</v>
          </cell>
          <cell r="J148" t="str">
            <v>VCA-R12D</v>
          </cell>
          <cell r="W148">
            <v>203</v>
          </cell>
          <cell r="X148">
            <v>0</v>
          </cell>
        </row>
        <row r="149">
          <cell r="A149" t="str">
            <v>KERN COUNTY WA - AG</v>
          </cell>
          <cell r="F149" t="str">
            <v>Y</v>
          </cell>
          <cell r="J149" t="str">
            <v>VCA-R12E</v>
          </cell>
          <cell r="W149">
            <v>0</v>
          </cell>
          <cell r="X149">
            <v>1000</v>
          </cell>
        </row>
        <row r="150">
          <cell r="A150" t="str">
            <v>KERN COUNTY WA - AG</v>
          </cell>
          <cell r="F150" t="str">
            <v>C</v>
          </cell>
          <cell r="J150" t="str">
            <v>VCA-R12E</v>
          </cell>
          <cell r="W150">
            <v>0</v>
          </cell>
          <cell r="X150">
            <v>60705</v>
          </cell>
        </row>
        <row r="151">
          <cell r="A151" t="str">
            <v>KERN COUNTY WA - AG</v>
          </cell>
          <cell r="F151" t="str">
            <v>C</v>
          </cell>
          <cell r="J151" t="str">
            <v>VCA-R12E</v>
          </cell>
          <cell r="W151">
            <v>11984</v>
          </cell>
          <cell r="X151">
            <v>0</v>
          </cell>
        </row>
        <row r="152">
          <cell r="A152" t="str">
            <v>KERN COUNTY WA - AG</v>
          </cell>
          <cell r="F152" t="str">
            <v>C</v>
          </cell>
          <cell r="J152" t="str">
            <v>VCA-R12E</v>
          </cell>
          <cell r="W152">
            <v>1734</v>
          </cell>
          <cell r="X152">
            <v>0</v>
          </cell>
        </row>
        <row r="153">
          <cell r="A153" t="str">
            <v>KERN COUNTY WA - AG</v>
          </cell>
          <cell r="F153" t="str">
            <v>Y</v>
          </cell>
          <cell r="J153" t="str">
            <v>VCA-R12E</v>
          </cell>
          <cell r="W153">
            <v>0</v>
          </cell>
          <cell r="X153">
            <v>34975</v>
          </cell>
        </row>
        <row r="154">
          <cell r="A154" t="str">
            <v>KERN COUNTY WA - AG</v>
          </cell>
          <cell r="F154" t="str">
            <v>Y</v>
          </cell>
          <cell r="J154" t="str">
            <v>VCA-R12E</v>
          </cell>
          <cell r="W154">
            <v>0</v>
          </cell>
          <cell r="X154">
            <v>8250</v>
          </cell>
        </row>
        <row r="155">
          <cell r="A155" t="str">
            <v>KERN COUNTY WA - AG</v>
          </cell>
          <cell r="F155" t="str">
            <v>Y</v>
          </cell>
          <cell r="J155" t="str">
            <v>VCA-R12E</v>
          </cell>
          <cell r="W155">
            <v>0</v>
          </cell>
          <cell r="X155">
            <v>5700</v>
          </cell>
        </row>
        <row r="156">
          <cell r="A156" t="str">
            <v>KERN COUNTY WA - AG</v>
          </cell>
          <cell r="F156" t="str">
            <v>C</v>
          </cell>
          <cell r="J156" t="str">
            <v>VCA-R13B</v>
          </cell>
          <cell r="W156">
            <v>12620</v>
          </cell>
          <cell r="X156">
            <v>0</v>
          </cell>
        </row>
        <row r="157">
          <cell r="A157" t="str">
            <v>KERN COUNTY WA - AG</v>
          </cell>
          <cell r="F157" t="str">
            <v>C</v>
          </cell>
          <cell r="J157" t="str">
            <v>VCA-R13B</v>
          </cell>
          <cell r="W157">
            <v>660</v>
          </cell>
          <cell r="X157">
            <v>0</v>
          </cell>
        </row>
        <row r="158">
          <cell r="A158" t="str">
            <v>KERN COUNTY WA - AG</v>
          </cell>
          <cell r="F158" t="str">
            <v>Y</v>
          </cell>
          <cell r="J158" t="str">
            <v>VCA-R13B</v>
          </cell>
          <cell r="W158">
            <v>0</v>
          </cell>
          <cell r="X158">
            <v>15516</v>
          </cell>
        </row>
        <row r="159">
          <cell r="A159" t="str">
            <v>KERN COUNTY WA - AG</v>
          </cell>
          <cell r="F159" t="str">
            <v>Y</v>
          </cell>
          <cell r="J159" t="str">
            <v>VCA-R14A</v>
          </cell>
          <cell r="W159">
            <v>0</v>
          </cell>
          <cell r="X159">
            <v>1548</v>
          </cell>
        </row>
        <row r="160">
          <cell r="A160" t="str">
            <v>KERN COUNTY WA - AG</v>
          </cell>
          <cell r="F160" t="str">
            <v>Y</v>
          </cell>
          <cell r="J160" t="str">
            <v>VCA-R14A</v>
          </cell>
          <cell r="W160">
            <v>211</v>
          </cell>
          <cell r="X160">
            <v>0</v>
          </cell>
        </row>
        <row r="161">
          <cell r="A161" t="str">
            <v>KERN COUNTY WA - AG</v>
          </cell>
          <cell r="F161" t="str">
            <v>Y</v>
          </cell>
          <cell r="J161" t="str">
            <v>VCA-R14A</v>
          </cell>
          <cell r="W161">
            <v>487</v>
          </cell>
          <cell r="X161">
            <v>0</v>
          </cell>
        </row>
        <row r="162">
          <cell r="A162" t="str">
            <v>KERN COUNTY WA - AG</v>
          </cell>
          <cell r="F162" t="str">
            <v>Y</v>
          </cell>
          <cell r="J162" t="str">
            <v>VCA-R14A</v>
          </cell>
          <cell r="W162">
            <v>1425</v>
          </cell>
          <cell r="X162">
            <v>0</v>
          </cell>
        </row>
        <row r="163">
          <cell r="A163" t="str">
            <v>KERN COUNTY WA - AG</v>
          </cell>
          <cell r="F163" t="str">
            <v>Y</v>
          </cell>
          <cell r="J163" t="str">
            <v>VCA-R14A</v>
          </cell>
          <cell r="W163">
            <v>24</v>
          </cell>
          <cell r="X163">
            <v>0</v>
          </cell>
        </row>
        <row r="164">
          <cell r="A164" t="str">
            <v>KERN COUNTY WA - AG</v>
          </cell>
          <cell r="F164" t="str">
            <v>Y</v>
          </cell>
          <cell r="J164" t="str">
            <v>VCA-R14A</v>
          </cell>
          <cell r="W164">
            <v>95</v>
          </cell>
          <cell r="X164">
            <v>0</v>
          </cell>
        </row>
        <row r="165">
          <cell r="A165" t="str">
            <v>KERN COUNTY WA - AG</v>
          </cell>
          <cell r="F165" t="str">
            <v>Y</v>
          </cell>
          <cell r="J165" t="str">
            <v>VCA-R14A</v>
          </cell>
          <cell r="W165">
            <v>319</v>
          </cell>
          <cell r="X165">
            <v>0</v>
          </cell>
        </row>
        <row r="166">
          <cell r="A166" t="str">
            <v>KERN COUNTY WA - AG</v>
          </cell>
          <cell r="F166" t="str">
            <v>Y</v>
          </cell>
          <cell r="J166" t="str">
            <v>VCA-R14A</v>
          </cell>
          <cell r="W166">
            <v>0</v>
          </cell>
          <cell r="X166">
            <v>1590</v>
          </cell>
        </row>
        <row r="167">
          <cell r="A167" t="str">
            <v>KERN COUNTY WA - AG</v>
          </cell>
          <cell r="F167" t="str">
            <v>Y</v>
          </cell>
          <cell r="J167" t="str">
            <v>VCA-R14A</v>
          </cell>
          <cell r="W167">
            <v>0</v>
          </cell>
          <cell r="X167">
            <v>10440</v>
          </cell>
        </row>
        <row r="168">
          <cell r="A168" t="str">
            <v>KERN COUNTY WA - AG</v>
          </cell>
          <cell r="F168" t="str">
            <v>Y</v>
          </cell>
          <cell r="J168" t="str">
            <v>VCA-R14B</v>
          </cell>
          <cell r="W168">
            <v>0</v>
          </cell>
          <cell r="X168">
            <v>1700</v>
          </cell>
        </row>
        <row r="169">
          <cell r="A169" t="str">
            <v>KERN COUNTY WA - AG</v>
          </cell>
          <cell r="F169" t="str">
            <v>Y</v>
          </cell>
          <cell r="J169" t="str">
            <v>VCA-R14B</v>
          </cell>
          <cell r="W169">
            <v>2783</v>
          </cell>
          <cell r="X169">
            <v>0</v>
          </cell>
        </row>
        <row r="170">
          <cell r="A170" t="str">
            <v>KERN COUNTY WA - AG</v>
          </cell>
          <cell r="F170" t="str">
            <v>Y</v>
          </cell>
          <cell r="J170" t="str">
            <v>VCA-R14B</v>
          </cell>
          <cell r="W170">
            <v>592</v>
          </cell>
          <cell r="X170">
            <v>0</v>
          </cell>
        </row>
        <row r="171">
          <cell r="A171" t="str">
            <v>KERN COUNTY WA - AG</v>
          </cell>
          <cell r="F171" t="str">
            <v>Y</v>
          </cell>
          <cell r="J171" t="str">
            <v>VCA-R14B</v>
          </cell>
          <cell r="W171">
            <v>946</v>
          </cell>
          <cell r="X171">
            <v>0</v>
          </cell>
        </row>
        <row r="172">
          <cell r="A172" t="str">
            <v>KERN COUNTY WA - AG</v>
          </cell>
          <cell r="F172" t="str">
            <v>C</v>
          </cell>
          <cell r="J172" t="str">
            <v>VCA-R14B</v>
          </cell>
          <cell r="W172">
            <v>701</v>
          </cell>
          <cell r="X172">
            <v>0</v>
          </cell>
        </row>
        <row r="173">
          <cell r="A173" t="str">
            <v>KERN COUNTY WA - AG</v>
          </cell>
          <cell r="F173" t="str">
            <v>C</v>
          </cell>
          <cell r="J173" t="str">
            <v>VCA-R14B</v>
          </cell>
          <cell r="W173">
            <v>1575</v>
          </cell>
          <cell r="X173">
            <v>0</v>
          </cell>
        </row>
        <row r="174">
          <cell r="A174" t="str">
            <v>KERN COUNTY WA - AG</v>
          </cell>
          <cell r="F174" t="str">
            <v>C</v>
          </cell>
          <cell r="J174" t="str">
            <v>VCA-R14B</v>
          </cell>
          <cell r="W174">
            <v>567</v>
          </cell>
          <cell r="X174">
            <v>0</v>
          </cell>
        </row>
        <row r="175">
          <cell r="A175" t="str">
            <v>KERN COUNTY WA - AG</v>
          </cell>
          <cell r="F175" t="str">
            <v>Y</v>
          </cell>
          <cell r="J175" t="str">
            <v>VCA-R14B</v>
          </cell>
          <cell r="W175">
            <v>0</v>
          </cell>
          <cell r="X175">
            <v>30600</v>
          </cell>
        </row>
        <row r="176">
          <cell r="A176" t="str">
            <v>KERN COUNTY WA - AG</v>
          </cell>
          <cell r="F176" t="str">
            <v>Y</v>
          </cell>
          <cell r="J176" t="str">
            <v>VCA-R14C</v>
          </cell>
          <cell r="W176">
            <v>0</v>
          </cell>
          <cell r="X176">
            <v>2000</v>
          </cell>
        </row>
        <row r="177">
          <cell r="A177" t="str">
            <v>KERN COUNTY WA - AG</v>
          </cell>
          <cell r="F177" t="str">
            <v>Y</v>
          </cell>
          <cell r="J177" t="str">
            <v>VCA-R14C</v>
          </cell>
          <cell r="W177">
            <v>1573</v>
          </cell>
          <cell r="X177">
            <v>0</v>
          </cell>
        </row>
        <row r="178">
          <cell r="A178" t="str">
            <v>KERN COUNTY WA - AG</v>
          </cell>
          <cell r="F178" t="str">
            <v>Y</v>
          </cell>
          <cell r="J178" t="str">
            <v>VCA-R14C</v>
          </cell>
          <cell r="W178">
            <v>452</v>
          </cell>
          <cell r="X178">
            <v>0</v>
          </cell>
        </row>
        <row r="179">
          <cell r="A179" t="str">
            <v>KERN COUNTY WA - AG</v>
          </cell>
          <cell r="F179" t="str">
            <v>C</v>
          </cell>
          <cell r="J179" t="str">
            <v>VCA-R14C</v>
          </cell>
          <cell r="W179">
            <v>80</v>
          </cell>
          <cell r="X179">
            <v>0</v>
          </cell>
        </row>
        <row r="180">
          <cell r="A180" t="str">
            <v>KERN COUNTY WA - AG</v>
          </cell>
          <cell r="F180" t="str">
            <v>C</v>
          </cell>
          <cell r="J180" t="str">
            <v>VCA-R14C</v>
          </cell>
          <cell r="W180">
            <v>71</v>
          </cell>
          <cell r="X180">
            <v>0</v>
          </cell>
        </row>
        <row r="181">
          <cell r="A181" t="str">
            <v>KERN COUNTY WA - AG</v>
          </cell>
          <cell r="F181" t="str">
            <v>C</v>
          </cell>
          <cell r="J181" t="str">
            <v>VCA-R14C</v>
          </cell>
          <cell r="W181">
            <v>609</v>
          </cell>
          <cell r="X181">
            <v>0</v>
          </cell>
        </row>
        <row r="182">
          <cell r="A182" t="str">
            <v>KERN COUNTY WA - AG</v>
          </cell>
          <cell r="F182" t="str">
            <v>C</v>
          </cell>
          <cell r="J182" t="str">
            <v>VCA-R14C</v>
          </cell>
          <cell r="W182">
            <v>922</v>
          </cell>
          <cell r="X182">
            <v>0</v>
          </cell>
        </row>
        <row r="183">
          <cell r="A183" t="str">
            <v>KERN COUNTY WA - AG</v>
          </cell>
          <cell r="F183" t="str">
            <v>C</v>
          </cell>
          <cell r="J183" t="str">
            <v>VCA-R14C</v>
          </cell>
          <cell r="W183">
            <v>829</v>
          </cell>
          <cell r="X183">
            <v>0</v>
          </cell>
        </row>
        <row r="184">
          <cell r="A184" t="str">
            <v>KERN COUNTY WA - AG</v>
          </cell>
          <cell r="F184" t="str">
            <v>C</v>
          </cell>
          <cell r="J184" t="str">
            <v>VCA-R14C</v>
          </cell>
          <cell r="W184">
            <v>492</v>
          </cell>
          <cell r="X184">
            <v>0</v>
          </cell>
        </row>
        <row r="185">
          <cell r="A185" t="str">
            <v>KERN COUNTY WA - AG</v>
          </cell>
          <cell r="F185" t="str">
            <v>Y</v>
          </cell>
          <cell r="J185" t="str">
            <v>VCA-R14C</v>
          </cell>
          <cell r="W185">
            <v>0</v>
          </cell>
          <cell r="X185">
            <v>13320</v>
          </cell>
        </row>
        <row r="186">
          <cell r="A186" t="str">
            <v>KERN COUNTY WA - AG</v>
          </cell>
          <cell r="F186" t="str">
            <v>Y</v>
          </cell>
          <cell r="J186" t="str">
            <v>VCA-R15A</v>
          </cell>
          <cell r="W186">
            <v>157</v>
          </cell>
          <cell r="X186">
            <v>0</v>
          </cell>
        </row>
        <row r="187">
          <cell r="A187" t="str">
            <v>KERN COUNTY WA - AG</v>
          </cell>
          <cell r="F187" t="str">
            <v>Y</v>
          </cell>
          <cell r="J187" t="str">
            <v>VCA-R15A</v>
          </cell>
          <cell r="W187">
            <v>380</v>
          </cell>
          <cell r="X187">
            <v>0</v>
          </cell>
        </row>
        <row r="188">
          <cell r="A188" t="str">
            <v>KERN COUNTY WA - AG</v>
          </cell>
          <cell r="F188" t="str">
            <v>C</v>
          </cell>
          <cell r="J188" t="str">
            <v>VCA-R15A</v>
          </cell>
          <cell r="W188">
            <v>1393</v>
          </cell>
          <cell r="X188">
            <v>0</v>
          </cell>
        </row>
        <row r="189">
          <cell r="A189" t="str">
            <v>KERN COUNTY WA - AG</v>
          </cell>
          <cell r="F189" t="str">
            <v>Y</v>
          </cell>
          <cell r="J189" t="str">
            <v>VCA-R15A</v>
          </cell>
          <cell r="W189">
            <v>0</v>
          </cell>
          <cell r="X189">
            <v>23220</v>
          </cell>
        </row>
        <row r="190">
          <cell r="A190" t="str">
            <v>KERN COUNTY WA - AG</v>
          </cell>
          <cell r="F190" t="str">
            <v>Y</v>
          </cell>
          <cell r="J190" t="str">
            <v>VCA-R16A</v>
          </cell>
          <cell r="W190">
            <v>30</v>
          </cell>
          <cell r="X190">
            <v>0</v>
          </cell>
        </row>
        <row r="191">
          <cell r="A191" t="str">
            <v>KERN COUNTY WA - AG</v>
          </cell>
          <cell r="F191" t="str">
            <v>Y</v>
          </cell>
          <cell r="J191" t="str">
            <v>VCA-R16A</v>
          </cell>
          <cell r="W191">
            <v>80</v>
          </cell>
          <cell r="X191">
            <v>0</v>
          </cell>
        </row>
        <row r="192">
          <cell r="A192" t="str">
            <v>KERN COUNTY WA - AG</v>
          </cell>
          <cell r="F192" t="str">
            <v>Y</v>
          </cell>
          <cell r="J192" t="str">
            <v>VCA-R16A</v>
          </cell>
          <cell r="W192">
            <v>75</v>
          </cell>
          <cell r="X192">
            <v>0</v>
          </cell>
        </row>
        <row r="193">
          <cell r="A193" t="str">
            <v>KERN COUNTY WA - AG</v>
          </cell>
          <cell r="F193" t="str">
            <v>Y</v>
          </cell>
          <cell r="J193" t="str">
            <v>VCA-R16A</v>
          </cell>
          <cell r="W193">
            <v>604</v>
          </cell>
          <cell r="X193">
            <v>0</v>
          </cell>
        </row>
        <row r="194">
          <cell r="A194" t="str">
            <v>KERN COUNTY WA - AG</v>
          </cell>
          <cell r="F194" t="str">
            <v>Y</v>
          </cell>
          <cell r="J194" t="str">
            <v>VCA-R16A</v>
          </cell>
          <cell r="W194">
            <v>113</v>
          </cell>
          <cell r="X194">
            <v>0</v>
          </cell>
        </row>
        <row r="195">
          <cell r="A195" t="str">
            <v>KERN COUNTY WA - AG</v>
          </cell>
          <cell r="F195" t="str">
            <v>Y</v>
          </cell>
          <cell r="J195" t="str">
            <v>VCA-R16A</v>
          </cell>
          <cell r="W195">
            <v>29</v>
          </cell>
          <cell r="X195">
            <v>0</v>
          </cell>
        </row>
        <row r="196">
          <cell r="A196" t="str">
            <v>KERN COUNTY WA - AG</v>
          </cell>
          <cell r="F196" t="str">
            <v>Y</v>
          </cell>
          <cell r="J196" t="str">
            <v>VCA-R16A</v>
          </cell>
          <cell r="W196">
            <v>14</v>
          </cell>
          <cell r="X196">
            <v>0</v>
          </cell>
        </row>
        <row r="197">
          <cell r="A197" t="str">
            <v>KERN COUNTY WA - AG</v>
          </cell>
          <cell r="F197" t="str">
            <v>Y</v>
          </cell>
          <cell r="J197" t="str">
            <v>VCA-R16A</v>
          </cell>
          <cell r="W197">
            <v>10</v>
          </cell>
          <cell r="X197">
            <v>0</v>
          </cell>
        </row>
        <row r="198">
          <cell r="A198" t="str">
            <v>KERN COUNTY WA - AG</v>
          </cell>
          <cell r="F198" t="str">
            <v>Y</v>
          </cell>
          <cell r="J198" t="str">
            <v>VCA-R16A</v>
          </cell>
          <cell r="W198">
            <v>30</v>
          </cell>
          <cell r="X198">
            <v>0</v>
          </cell>
        </row>
        <row r="199">
          <cell r="A199" t="str">
            <v>KERN COUNTY WA - AG</v>
          </cell>
          <cell r="F199" t="str">
            <v>Y</v>
          </cell>
          <cell r="J199" t="str">
            <v>VCA-R16A</v>
          </cell>
          <cell r="W199">
            <v>180</v>
          </cell>
          <cell r="X199">
            <v>0</v>
          </cell>
        </row>
        <row r="200">
          <cell r="A200" t="str">
            <v>KERN COUNTY WA - AG</v>
          </cell>
          <cell r="F200" t="str">
            <v>Y</v>
          </cell>
          <cell r="J200" t="str">
            <v>VCA-R16A</v>
          </cell>
          <cell r="W200">
            <v>109</v>
          </cell>
          <cell r="X200">
            <v>0</v>
          </cell>
        </row>
        <row r="201">
          <cell r="A201" t="str">
            <v>KERN COUNTY WA - AG</v>
          </cell>
          <cell r="F201" t="str">
            <v>Y</v>
          </cell>
          <cell r="J201" t="str">
            <v>VCA-R16A</v>
          </cell>
          <cell r="W201">
            <v>0</v>
          </cell>
          <cell r="X201">
            <v>12325</v>
          </cell>
        </row>
        <row r="202">
          <cell r="A202" t="str">
            <v>KERN COUNTY WA - AG</v>
          </cell>
          <cell r="F202" t="str">
            <v>Y</v>
          </cell>
          <cell r="J202" t="str">
            <v>VCA-R2A</v>
          </cell>
          <cell r="W202">
            <v>82</v>
          </cell>
          <cell r="X202">
            <v>1069</v>
          </cell>
        </row>
        <row r="203">
          <cell r="A203" t="str">
            <v>KERN COUNTY WA - AG</v>
          </cell>
          <cell r="F203" t="str">
            <v>N</v>
          </cell>
          <cell r="J203" t="str">
            <v>VCA-R3A</v>
          </cell>
          <cell r="W203">
            <v>0</v>
          </cell>
          <cell r="X203">
            <v>8945</v>
          </cell>
        </row>
        <row r="204">
          <cell r="A204" t="str">
            <v>KERN COUNTY WA - AG</v>
          </cell>
          <cell r="F204" t="str">
            <v>N</v>
          </cell>
          <cell r="J204" t="str">
            <v>VCA-R3A</v>
          </cell>
          <cell r="W204">
            <v>1590</v>
          </cell>
          <cell r="X204">
            <v>0</v>
          </cell>
        </row>
        <row r="205">
          <cell r="A205" t="str">
            <v>KERN COUNTY WA - AG</v>
          </cell>
          <cell r="F205" t="str">
            <v>C</v>
          </cell>
          <cell r="J205" t="str">
            <v>VCA-R3A</v>
          </cell>
          <cell r="W205">
            <v>8331</v>
          </cell>
          <cell r="X205">
            <v>0</v>
          </cell>
        </row>
        <row r="206">
          <cell r="A206" t="str">
            <v>KERN COUNTY WA - AG</v>
          </cell>
          <cell r="F206" t="str">
            <v>Y</v>
          </cell>
          <cell r="J206" t="str">
            <v>VCA-R3A</v>
          </cell>
          <cell r="W206">
            <v>1734</v>
          </cell>
          <cell r="X206">
            <v>0</v>
          </cell>
        </row>
        <row r="207">
          <cell r="A207" t="str">
            <v>KERN COUNTY WA - AG</v>
          </cell>
          <cell r="F207" t="str">
            <v>N</v>
          </cell>
          <cell r="J207" t="str">
            <v>VCA-R3A</v>
          </cell>
          <cell r="W207">
            <v>67432</v>
          </cell>
          <cell r="X207">
            <v>0</v>
          </cell>
        </row>
        <row r="208">
          <cell r="A208" t="str">
            <v>KERN COUNTY WA - AG</v>
          </cell>
          <cell r="F208" t="str">
            <v>Y</v>
          </cell>
          <cell r="J208" t="str">
            <v>VCA-R3A</v>
          </cell>
          <cell r="W208">
            <v>3155</v>
          </cell>
          <cell r="X208">
            <v>0</v>
          </cell>
        </row>
        <row r="209">
          <cell r="A209" t="str">
            <v>KERN COUNTY WA - AG</v>
          </cell>
          <cell r="F209" t="str">
            <v>Y</v>
          </cell>
          <cell r="J209" t="str">
            <v>VCA-R4</v>
          </cell>
          <cell r="W209">
            <v>610</v>
          </cell>
          <cell r="X209">
            <v>0</v>
          </cell>
        </row>
        <row r="210">
          <cell r="A210" t="str">
            <v>KERN COUNTY WA - AG</v>
          </cell>
          <cell r="F210" t="str">
            <v>Y</v>
          </cell>
          <cell r="J210" t="str">
            <v>VCA-R4</v>
          </cell>
          <cell r="W210">
            <v>54</v>
          </cell>
          <cell r="X210">
            <v>0</v>
          </cell>
        </row>
        <row r="211">
          <cell r="A211" t="str">
            <v>KERN COUNTY WA - AG</v>
          </cell>
          <cell r="F211" t="str">
            <v>Y</v>
          </cell>
          <cell r="J211" t="str">
            <v>VCA-R4</v>
          </cell>
          <cell r="W211">
            <v>183</v>
          </cell>
          <cell r="X211">
            <v>0</v>
          </cell>
        </row>
        <row r="212">
          <cell r="A212" t="str">
            <v>KERN COUNTY WA - AG</v>
          </cell>
          <cell r="F212" t="str">
            <v>Y</v>
          </cell>
          <cell r="J212" t="str">
            <v>VCA-R4</v>
          </cell>
          <cell r="W212">
            <v>29</v>
          </cell>
          <cell r="X212">
            <v>0</v>
          </cell>
        </row>
        <row r="213">
          <cell r="A213" t="str">
            <v>KERN COUNTY WA - AG</v>
          </cell>
          <cell r="F213" t="str">
            <v>Y</v>
          </cell>
          <cell r="J213" t="str">
            <v>VCA-R4</v>
          </cell>
          <cell r="W213">
            <v>47</v>
          </cell>
          <cell r="X213">
            <v>0</v>
          </cell>
        </row>
        <row r="214">
          <cell r="A214" t="str">
            <v>KERN COUNTY WA - AG</v>
          </cell>
          <cell r="F214" t="str">
            <v>Y</v>
          </cell>
          <cell r="J214" t="str">
            <v>VCA-R4</v>
          </cell>
          <cell r="W214">
            <v>124</v>
          </cell>
          <cell r="X214">
            <v>0</v>
          </cell>
        </row>
        <row r="215">
          <cell r="A215" t="str">
            <v>KERN COUNTY WA - AG</v>
          </cell>
          <cell r="F215" t="str">
            <v>Y</v>
          </cell>
          <cell r="J215" t="str">
            <v>VCA-R8D</v>
          </cell>
          <cell r="W215">
            <v>0</v>
          </cell>
          <cell r="X215">
            <v>2000</v>
          </cell>
        </row>
        <row r="216">
          <cell r="A216" t="str">
            <v>KERN COUNTY WA - AG</v>
          </cell>
          <cell r="F216" t="str">
            <v>Y</v>
          </cell>
          <cell r="J216" t="str">
            <v>VCA-R9</v>
          </cell>
          <cell r="W216">
            <v>0</v>
          </cell>
          <cell r="X216">
            <v>1050</v>
          </cell>
        </row>
        <row r="217">
          <cell r="A217" t="str">
            <v>KERN COUNTY WA - AG</v>
          </cell>
          <cell r="F217" t="str">
            <v>Y</v>
          </cell>
          <cell r="J217" t="str">
            <v>VCA-R9</v>
          </cell>
          <cell r="W217">
            <v>3826</v>
          </cell>
          <cell r="X217">
            <v>0</v>
          </cell>
        </row>
        <row r="218">
          <cell r="A218" t="str">
            <v>KERN COUNTY WA - AG</v>
          </cell>
          <cell r="F218" t="str">
            <v>Y</v>
          </cell>
          <cell r="J218" t="str">
            <v>VCA-R9</v>
          </cell>
          <cell r="W218">
            <v>141</v>
          </cell>
          <cell r="X218">
            <v>0</v>
          </cell>
        </row>
        <row r="219">
          <cell r="A219" t="str">
            <v>KERN COUNTY WA - AG</v>
          </cell>
          <cell r="F219" t="str">
            <v>Y</v>
          </cell>
          <cell r="J219" t="str">
            <v>VCA-R9</v>
          </cell>
          <cell r="W219">
            <v>44</v>
          </cell>
          <cell r="X219">
            <v>0</v>
          </cell>
        </row>
        <row r="220">
          <cell r="A220" t="str">
            <v>KERN COUNTY WA - AG</v>
          </cell>
          <cell r="F220" t="str">
            <v>Y</v>
          </cell>
          <cell r="J220" t="str">
            <v>VCA-R9</v>
          </cell>
          <cell r="W220">
            <v>1</v>
          </cell>
          <cell r="X220">
            <v>0</v>
          </cell>
        </row>
        <row r="221">
          <cell r="A221" t="str">
            <v>KERN COUNTY WA - AG</v>
          </cell>
          <cell r="F221" t="str">
            <v>Y</v>
          </cell>
          <cell r="J221" t="str">
            <v>VCA-R9</v>
          </cell>
          <cell r="W221">
            <v>755</v>
          </cell>
          <cell r="X221">
            <v>0</v>
          </cell>
        </row>
        <row r="222">
          <cell r="A222" t="str">
            <v>KERN COUNTY WA - AG</v>
          </cell>
          <cell r="F222" t="str">
            <v>Y</v>
          </cell>
          <cell r="J222" t="str">
            <v>VCA-R9</v>
          </cell>
          <cell r="W222">
            <v>120</v>
          </cell>
          <cell r="X222">
            <v>0</v>
          </cell>
        </row>
        <row r="223">
          <cell r="A223" t="str">
            <v>KERN COUNTY WA - AG</v>
          </cell>
          <cell r="F223" t="str">
            <v>Y</v>
          </cell>
          <cell r="J223" t="str">
            <v>VCA-R9</v>
          </cell>
          <cell r="W223">
            <v>0</v>
          </cell>
          <cell r="X223">
            <v>45275</v>
          </cell>
        </row>
        <row r="224">
          <cell r="A224" t="str">
            <v>KERN COUNTY WA - AG</v>
          </cell>
          <cell r="F224" t="str">
            <v>Y</v>
          </cell>
          <cell r="J224" t="str">
            <v>VCB1-R31A</v>
          </cell>
          <cell r="W224">
            <v>0</v>
          </cell>
          <cell r="X224">
            <v>4000</v>
          </cell>
        </row>
        <row r="225">
          <cell r="A225" t="str">
            <v>KERN COUNTY WA - AG</v>
          </cell>
          <cell r="F225" t="str">
            <v>Y</v>
          </cell>
          <cell r="J225" t="str">
            <v>VCB1-R31A</v>
          </cell>
          <cell r="W225">
            <v>565</v>
          </cell>
          <cell r="X225">
            <v>0</v>
          </cell>
        </row>
        <row r="226">
          <cell r="A226" t="str">
            <v>KERN COUNTY WA - AG</v>
          </cell>
          <cell r="F226" t="str">
            <v>Y</v>
          </cell>
          <cell r="J226" t="str">
            <v>VCB1-R31A</v>
          </cell>
          <cell r="W226">
            <v>5816</v>
          </cell>
          <cell r="X226">
            <v>0</v>
          </cell>
        </row>
        <row r="227">
          <cell r="A227" t="str">
            <v>KERN COUNTY WA - AG</v>
          </cell>
          <cell r="F227" t="str">
            <v>Y</v>
          </cell>
          <cell r="J227" t="str">
            <v>VCB1-R31A</v>
          </cell>
          <cell r="W227">
            <v>142</v>
          </cell>
          <cell r="X227">
            <v>0</v>
          </cell>
        </row>
        <row r="228">
          <cell r="A228" t="str">
            <v>KERN COUNTY WA - AG</v>
          </cell>
          <cell r="F228" t="str">
            <v>Y</v>
          </cell>
          <cell r="J228" t="str">
            <v>VCB1-R31A</v>
          </cell>
          <cell r="W228">
            <v>3349</v>
          </cell>
          <cell r="X228">
            <v>0</v>
          </cell>
        </row>
        <row r="229">
          <cell r="A229" t="str">
            <v>KERN COUNTY WA - AG</v>
          </cell>
          <cell r="F229" t="str">
            <v>Y</v>
          </cell>
          <cell r="J229" t="str">
            <v>VCB1-R31A</v>
          </cell>
          <cell r="W229">
            <v>0</v>
          </cell>
          <cell r="X229">
            <v>38205</v>
          </cell>
        </row>
        <row r="230">
          <cell r="A230" t="str">
            <v>KERN COUNTY WA - M&amp;I</v>
          </cell>
          <cell r="F230" t="str">
            <v>Y</v>
          </cell>
          <cell r="J230" t="str">
            <v>VCA-R11B</v>
          </cell>
          <cell r="W230">
            <v>0</v>
          </cell>
          <cell r="X230">
            <v>6750</v>
          </cell>
        </row>
        <row r="231">
          <cell r="A231" t="str">
            <v>KERN COUNTY WA - M&amp;I</v>
          </cell>
          <cell r="F231" t="str">
            <v>Y</v>
          </cell>
          <cell r="J231" t="str">
            <v>VCA-R12D</v>
          </cell>
          <cell r="W231">
            <v>0</v>
          </cell>
          <cell r="X231">
            <v>4446</v>
          </cell>
        </row>
        <row r="232">
          <cell r="A232" t="str">
            <v>KERN COUNTY WA - M&amp;I</v>
          </cell>
          <cell r="F232" t="str">
            <v>Y</v>
          </cell>
          <cell r="J232" t="str">
            <v>VCA-R12E</v>
          </cell>
          <cell r="W232">
            <v>0</v>
          </cell>
          <cell r="X232">
            <v>36608</v>
          </cell>
        </row>
        <row r="233">
          <cell r="A233" t="str">
            <v>KERN COUNTY WA - M&amp;I</v>
          </cell>
          <cell r="F233" t="str">
            <v>Y</v>
          </cell>
          <cell r="J233" t="str">
            <v>VCA-R16A</v>
          </cell>
          <cell r="W233">
            <v>0</v>
          </cell>
          <cell r="X233">
            <v>5792</v>
          </cell>
        </row>
        <row r="234">
          <cell r="A234" t="str">
            <v>TULARE LAKE BASIN WSD</v>
          </cell>
          <cell r="F234" t="str">
            <v>N</v>
          </cell>
          <cell r="J234" t="str">
            <v>VCA-R3A</v>
          </cell>
          <cell r="W234">
            <v>588</v>
          </cell>
          <cell r="X234">
            <v>0</v>
          </cell>
        </row>
        <row r="235">
          <cell r="A235" t="str">
            <v>TULARE LAKE BASIN WSD</v>
          </cell>
          <cell r="F235" t="str">
            <v>Y</v>
          </cell>
          <cell r="J235" t="str">
            <v>VCA-R5</v>
          </cell>
          <cell r="W235">
            <v>200</v>
          </cell>
          <cell r="X235">
            <v>0</v>
          </cell>
        </row>
        <row r="236">
          <cell r="A236" t="str">
            <v>TULARE LAKE BASIN WSD</v>
          </cell>
          <cell r="F236" t="str">
            <v>Y</v>
          </cell>
          <cell r="J236" t="str">
            <v>VCA-R6</v>
          </cell>
          <cell r="W236">
            <v>213</v>
          </cell>
          <cell r="X236">
            <v>0</v>
          </cell>
        </row>
        <row r="237">
          <cell r="A237" t="str">
            <v>TULARE LAKE BASIN WSD</v>
          </cell>
          <cell r="F237" t="str">
            <v>Y</v>
          </cell>
          <cell r="J237" t="str">
            <v>VCA-R8C</v>
          </cell>
          <cell r="W237">
            <v>194</v>
          </cell>
          <cell r="X237">
            <v>167</v>
          </cell>
        </row>
        <row r="238">
          <cell r="A238" t="str">
            <v>TULARE LAKE BASIN WSD</v>
          </cell>
          <cell r="F238" t="str">
            <v>Y</v>
          </cell>
          <cell r="J238" t="str">
            <v>VCA-R8C</v>
          </cell>
          <cell r="W238">
            <v>0</v>
          </cell>
          <cell r="X238">
            <v>588</v>
          </cell>
        </row>
        <row r="239">
          <cell r="A239" t="str">
            <v>TULARE LAKE BASIN WSD</v>
          </cell>
          <cell r="F239" t="str">
            <v>Y</v>
          </cell>
          <cell r="J239" t="str">
            <v>VCA-R8C</v>
          </cell>
          <cell r="W239">
            <v>0</v>
          </cell>
          <cell r="X239">
            <v>15662</v>
          </cell>
        </row>
        <row r="240">
          <cell r="A240" t="str">
            <v>TULARE LAKE BASIN WSD</v>
          </cell>
          <cell r="F240" t="str">
            <v>Y</v>
          </cell>
          <cell r="J240" t="str">
            <v>VCA-R8D</v>
          </cell>
          <cell r="W240">
            <v>0</v>
          </cell>
          <cell r="X240">
            <v>361</v>
          </cell>
        </row>
        <row r="241">
          <cell r="A241" t="str">
            <v>TULARE LAKE BASIN WSD</v>
          </cell>
          <cell r="F241" t="str">
            <v>Y</v>
          </cell>
          <cell r="J241" t="str">
            <v>VCA-R8D</v>
          </cell>
          <cell r="W241">
            <v>0</v>
          </cell>
          <cell r="X241">
            <v>23500</v>
          </cell>
        </row>
        <row r="242">
          <cell r="A242" t="str">
            <v>SAN LUIS OBISPO COUNTY FC&amp;WCD</v>
          </cell>
          <cell r="F242" t="str">
            <v>N</v>
          </cell>
          <cell r="J242" t="str">
            <v>VCA-R3A</v>
          </cell>
          <cell r="W242">
            <v>0</v>
          </cell>
          <cell r="X242">
            <v>7582</v>
          </cell>
        </row>
        <row r="243">
          <cell r="A243" t="str">
            <v>SAN LUIS OBISPO COUNTY FC&amp;WCD</v>
          </cell>
          <cell r="F243" t="str">
            <v>Y</v>
          </cell>
          <cell r="J243" t="str">
            <v>VCB2-R33A</v>
          </cell>
          <cell r="W243">
            <v>742</v>
          </cell>
          <cell r="X243">
            <v>2926</v>
          </cell>
        </row>
        <row r="244">
          <cell r="A244" t="str">
            <v>SANTA BARBARA COUNTY FC&amp;WCD</v>
          </cell>
          <cell r="F244" t="str">
            <v>N</v>
          </cell>
          <cell r="J244" t="str">
            <v>VCA-R3A</v>
          </cell>
          <cell r="W244">
            <v>0</v>
          </cell>
          <cell r="X244">
            <v>3165</v>
          </cell>
        </row>
        <row r="245">
          <cell r="A245" t="str">
            <v>SANTA BARBARA COUNTY FC&amp;WCD</v>
          </cell>
          <cell r="F245" t="str">
            <v>Y</v>
          </cell>
          <cell r="J245" t="str">
            <v>VCB2-R33A</v>
          </cell>
          <cell r="W245">
            <v>2678</v>
          </cell>
          <cell r="X245">
            <v>14626</v>
          </cell>
        </row>
        <row r="246">
          <cell r="A246" t="str">
            <v>SANTA BARBARA COUNTY FC&amp;WCD</v>
          </cell>
          <cell r="F246" t="str">
            <v>Y</v>
          </cell>
          <cell r="J246" t="str">
            <v>VCB2-R33A</v>
          </cell>
          <cell r="W246">
            <v>1191</v>
          </cell>
          <cell r="X246">
            <v>0</v>
          </cell>
        </row>
        <row r="247">
          <cell r="A247" t="str">
            <v>ANTELOPE VALLEY-EAST KERN WA</v>
          </cell>
          <cell r="F247" t="str">
            <v>Y</v>
          </cell>
          <cell r="J247" t="str">
            <v>VCA-R18A</v>
          </cell>
          <cell r="W247">
            <v>0</v>
          </cell>
          <cell r="X247">
            <v>1447</v>
          </cell>
        </row>
        <row r="248">
          <cell r="A248" t="str">
            <v>ANTELOPE VALLEY-EAST KERN WA</v>
          </cell>
          <cell r="F248" t="str">
            <v>Y</v>
          </cell>
          <cell r="J248" t="str">
            <v>VCA-R19</v>
          </cell>
          <cell r="W248">
            <v>683</v>
          </cell>
          <cell r="X248">
            <v>238</v>
          </cell>
        </row>
        <row r="249">
          <cell r="A249" t="str">
            <v>ANTELOPE VALLEY-EAST KERN WA</v>
          </cell>
          <cell r="F249" t="str">
            <v>Y</v>
          </cell>
          <cell r="J249" t="str">
            <v>VCA-R19</v>
          </cell>
          <cell r="W249">
            <v>1246</v>
          </cell>
          <cell r="X249">
            <v>12073</v>
          </cell>
        </row>
        <row r="250">
          <cell r="A250" t="str">
            <v>ANTELOPE VALLEY-EAST KERN WA</v>
          </cell>
          <cell r="F250" t="str">
            <v>Y</v>
          </cell>
          <cell r="J250" t="str">
            <v>VCA-R19</v>
          </cell>
          <cell r="W250">
            <v>0</v>
          </cell>
          <cell r="X250">
            <v>104</v>
          </cell>
        </row>
        <row r="251">
          <cell r="A251" t="str">
            <v>ANTELOPE VALLEY-EAST KERN WA</v>
          </cell>
          <cell r="F251" t="str">
            <v>Y</v>
          </cell>
          <cell r="J251" t="str">
            <v>VCA-R20A</v>
          </cell>
          <cell r="W251">
            <v>846</v>
          </cell>
          <cell r="X251">
            <v>238</v>
          </cell>
        </row>
        <row r="252">
          <cell r="A252" t="str">
            <v>ANTELOPE VALLEY-EAST KERN WA</v>
          </cell>
          <cell r="F252" t="str">
            <v>Y</v>
          </cell>
          <cell r="J252" t="str">
            <v>VCA-R20A</v>
          </cell>
          <cell r="W252">
            <v>26</v>
          </cell>
          <cell r="X252">
            <v>0</v>
          </cell>
        </row>
        <row r="253">
          <cell r="A253" t="str">
            <v>ANTELOPE VALLEY-EAST KERN WA</v>
          </cell>
          <cell r="F253" t="str">
            <v>Y</v>
          </cell>
          <cell r="J253" t="str">
            <v>VCA-R20A</v>
          </cell>
          <cell r="W253">
            <v>30</v>
          </cell>
          <cell r="X253">
            <v>0</v>
          </cell>
        </row>
        <row r="254">
          <cell r="A254" t="str">
            <v>ANTELOPE VALLEY-EAST KERN WA</v>
          </cell>
          <cell r="F254" t="str">
            <v>Y</v>
          </cell>
          <cell r="J254" t="str">
            <v>VCA-R20A</v>
          </cell>
          <cell r="W254">
            <v>465</v>
          </cell>
          <cell r="X254">
            <v>0</v>
          </cell>
        </row>
        <row r="255">
          <cell r="A255" t="str">
            <v>ANTELOPE VALLEY-EAST KERN WA</v>
          </cell>
          <cell r="F255" t="str">
            <v>Y</v>
          </cell>
          <cell r="J255" t="str">
            <v>VCA-R20A</v>
          </cell>
          <cell r="W255">
            <v>0</v>
          </cell>
          <cell r="X255">
            <v>41923</v>
          </cell>
        </row>
        <row r="256">
          <cell r="A256" t="str">
            <v>ANTELOPE VALLEY-EAST KERN WA</v>
          </cell>
          <cell r="F256" t="str">
            <v>Y</v>
          </cell>
          <cell r="J256" t="str">
            <v>VCA-R20A</v>
          </cell>
          <cell r="W256">
            <v>0</v>
          </cell>
          <cell r="X256">
            <v>828</v>
          </cell>
        </row>
        <row r="257">
          <cell r="A257" t="str">
            <v>ANTELOPE VALLEY-EAST KERN WA</v>
          </cell>
          <cell r="F257" t="str">
            <v>Y</v>
          </cell>
          <cell r="J257" t="str">
            <v>VCA-R20B</v>
          </cell>
          <cell r="W257">
            <v>119</v>
          </cell>
          <cell r="X257">
            <v>38</v>
          </cell>
        </row>
        <row r="258">
          <cell r="A258" t="str">
            <v>ANTELOPE VALLEY-EAST KERN WA</v>
          </cell>
          <cell r="F258" t="str">
            <v>Y</v>
          </cell>
          <cell r="J258" t="str">
            <v>VCA-R20B</v>
          </cell>
          <cell r="W258">
            <v>0</v>
          </cell>
          <cell r="X258">
            <v>1907</v>
          </cell>
        </row>
        <row r="259">
          <cell r="A259" t="str">
            <v>ANTELOPE VALLEY-EAST KERN WA</v>
          </cell>
          <cell r="F259" t="str">
            <v>Y</v>
          </cell>
          <cell r="J259" t="str">
            <v>VCA-R20B</v>
          </cell>
          <cell r="W259">
            <v>0</v>
          </cell>
          <cell r="X259">
            <v>35</v>
          </cell>
        </row>
        <row r="260">
          <cell r="A260" t="str">
            <v>ANTELOPE VALLEY-EAST KERN WA</v>
          </cell>
          <cell r="F260" t="str">
            <v>Y</v>
          </cell>
          <cell r="J260" t="str">
            <v>VCA-R22A</v>
          </cell>
          <cell r="W260">
            <v>0</v>
          </cell>
          <cell r="X260">
            <v>75</v>
          </cell>
        </row>
        <row r="261">
          <cell r="A261" t="str">
            <v>ANTELOPE VALLEY-EAST KERN WA</v>
          </cell>
          <cell r="F261" t="str">
            <v>Y</v>
          </cell>
          <cell r="J261" t="str">
            <v>VCA-R22A</v>
          </cell>
          <cell r="W261">
            <v>280</v>
          </cell>
          <cell r="X261">
            <v>0</v>
          </cell>
        </row>
        <row r="262">
          <cell r="A262" t="str">
            <v>ANTELOPE VALLEY-EAST KERN WA</v>
          </cell>
          <cell r="F262" t="str">
            <v>C</v>
          </cell>
          <cell r="J262" t="str">
            <v>VCA-R22A</v>
          </cell>
          <cell r="W262">
            <v>465</v>
          </cell>
          <cell r="X262">
            <v>0</v>
          </cell>
        </row>
        <row r="263">
          <cell r="A263" t="str">
            <v>ANTELOPE VALLEY-EAST KERN WA</v>
          </cell>
          <cell r="F263" t="str">
            <v>Y</v>
          </cell>
          <cell r="J263" t="str">
            <v>VCA-R22A</v>
          </cell>
          <cell r="W263">
            <v>0</v>
          </cell>
          <cell r="X263">
            <v>3813</v>
          </cell>
        </row>
        <row r="264">
          <cell r="A264" t="str">
            <v>ANTELOPE VALLEY-EAST KERN WA</v>
          </cell>
          <cell r="F264" t="str">
            <v>Y</v>
          </cell>
          <cell r="J264" t="str">
            <v>VCA-R22A</v>
          </cell>
          <cell r="W264">
            <v>0</v>
          </cell>
          <cell r="X264">
            <v>68</v>
          </cell>
        </row>
        <row r="265">
          <cell r="A265" t="str">
            <v>ANTELOPE VALLEY-EAST KERN WA</v>
          </cell>
          <cell r="F265" t="str">
            <v>Y</v>
          </cell>
          <cell r="J265" t="str">
            <v>VCA-R22B</v>
          </cell>
          <cell r="W265">
            <v>0</v>
          </cell>
          <cell r="X265">
            <v>91</v>
          </cell>
        </row>
        <row r="266">
          <cell r="A266" t="str">
            <v>ANTELOPE VALLEY-EAST KERN WA</v>
          </cell>
          <cell r="F266" t="str">
            <v>Y</v>
          </cell>
          <cell r="J266" t="str">
            <v>VCB1-R31A</v>
          </cell>
          <cell r="W266">
            <v>0</v>
          </cell>
          <cell r="X266">
            <v>1489</v>
          </cell>
        </row>
        <row r="267">
          <cell r="A267" t="str">
            <v>CASTAIC LAKE WA</v>
          </cell>
          <cell r="F267" t="str">
            <v>Y</v>
          </cell>
          <cell r="J267" t="str">
            <v>VCA-R30</v>
          </cell>
          <cell r="W267">
            <v>936</v>
          </cell>
          <cell r="X267">
            <v>0</v>
          </cell>
        </row>
        <row r="268">
          <cell r="A268" t="str">
            <v>CASTAIC LAKE WA</v>
          </cell>
          <cell r="F268" t="str">
            <v>Y</v>
          </cell>
          <cell r="J268" t="str">
            <v>VCA-R30</v>
          </cell>
          <cell r="W268">
            <v>1305</v>
          </cell>
          <cell r="X268">
            <v>0</v>
          </cell>
        </row>
        <row r="269">
          <cell r="A269" t="str">
            <v>CASTAIC LAKE WA</v>
          </cell>
          <cell r="F269" t="str">
            <v>Y</v>
          </cell>
          <cell r="J269" t="str">
            <v>VCA-R30</v>
          </cell>
          <cell r="W269">
            <v>0</v>
          </cell>
          <cell r="X269">
            <v>11000</v>
          </cell>
        </row>
        <row r="270">
          <cell r="A270" t="str">
            <v>CASTAIC LAKE WA</v>
          </cell>
          <cell r="F270" t="str">
            <v>Y</v>
          </cell>
          <cell r="J270" t="str">
            <v>VCA-R30</v>
          </cell>
          <cell r="W270">
            <v>1536</v>
          </cell>
          <cell r="X270">
            <v>25562</v>
          </cell>
        </row>
        <row r="271">
          <cell r="A271" t="str">
            <v>CASTAIC LAKE WA</v>
          </cell>
          <cell r="F271" t="str">
            <v>N</v>
          </cell>
          <cell r="J271" t="str">
            <v>VCA-R3A</v>
          </cell>
          <cell r="W271">
            <v>0</v>
          </cell>
          <cell r="X271">
            <v>14842</v>
          </cell>
        </row>
        <row r="272">
          <cell r="A272" t="str">
            <v>CASTAIC LAKE WA</v>
          </cell>
          <cell r="F272" t="str">
            <v>Y</v>
          </cell>
          <cell r="J272" t="str">
            <v>VCB1-R31A</v>
          </cell>
          <cell r="W272">
            <v>0</v>
          </cell>
          <cell r="X272">
            <v>900</v>
          </cell>
        </row>
        <row r="273">
          <cell r="A273" t="str">
            <v>COACHELLA VALLEY WD</v>
          </cell>
          <cell r="F273" t="str">
            <v>Y</v>
          </cell>
          <cell r="J273" t="str">
            <v>VCA-R26A</v>
          </cell>
          <cell r="W273">
            <v>0</v>
          </cell>
          <cell r="X273">
            <v>9500</v>
          </cell>
        </row>
        <row r="274">
          <cell r="A274" t="str">
            <v>COACHELLA VALLEY WD</v>
          </cell>
          <cell r="F274" t="str">
            <v>Y</v>
          </cell>
          <cell r="J274" t="str">
            <v>VCA-R26A</v>
          </cell>
          <cell r="W274">
            <v>11871</v>
          </cell>
          <cell r="X274">
            <v>4379</v>
          </cell>
        </row>
        <row r="275">
          <cell r="A275" t="str">
            <v>COACHELLA VALLEY WD</v>
          </cell>
          <cell r="F275" t="str">
            <v>Y</v>
          </cell>
          <cell r="J275" t="str">
            <v>VCA-R28H</v>
          </cell>
          <cell r="W275">
            <v>2626</v>
          </cell>
          <cell r="X275">
            <v>16436</v>
          </cell>
        </row>
        <row r="276">
          <cell r="A276" t="str">
            <v>COACHELLA VALLEY WD</v>
          </cell>
          <cell r="F276" t="str">
            <v>N</v>
          </cell>
          <cell r="J276" t="str">
            <v>VCA-R3A</v>
          </cell>
          <cell r="W276">
            <v>0</v>
          </cell>
          <cell r="X276">
            <v>26946</v>
          </cell>
        </row>
        <row r="277">
          <cell r="A277" t="str">
            <v>CRESTLINE-LAKE ARROWHEAD WA</v>
          </cell>
          <cell r="F277" t="str">
            <v>Y</v>
          </cell>
          <cell r="J277" t="str">
            <v>VCA-R24</v>
          </cell>
          <cell r="W277">
            <v>115</v>
          </cell>
          <cell r="X277">
            <v>1663</v>
          </cell>
        </row>
        <row r="278">
          <cell r="A278" t="str">
            <v>CRESTLINE-LAKE ARROWHEAD WA</v>
          </cell>
          <cell r="F278" t="str">
            <v>Y</v>
          </cell>
          <cell r="J278" t="str">
            <v>VCA-R24</v>
          </cell>
          <cell r="W278">
            <v>145</v>
          </cell>
          <cell r="X278">
            <v>0</v>
          </cell>
        </row>
        <row r="279">
          <cell r="A279" t="str">
            <v>CRESTLINE-LAKE ARROWHEAD WA</v>
          </cell>
          <cell r="F279" t="str">
            <v>N</v>
          </cell>
          <cell r="J279" t="str">
            <v>VCA-R3A</v>
          </cell>
          <cell r="W279">
            <v>0</v>
          </cell>
          <cell r="X279">
            <v>832</v>
          </cell>
        </row>
        <row r="280">
          <cell r="A280" t="str">
            <v>DESERT WATER AGENCY</v>
          </cell>
          <cell r="F280" t="str">
            <v>Y</v>
          </cell>
          <cell r="J280" t="str">
            <v>VCA-R26A</v>
          </cell>
          <cell r="W280">
            <v>0</v>
          </cell>
          <cell r="X280">
            <v>375</v>
          </cell>
        </row>
        <row r="281">
          <cell r="A281" t="str">
            <v>DESERT WATER AGENCY</v>
          </cell>
          <cell r="F281" t="str">
            <v>Y</v>
          </cell>
          <cell r="J281" t="str">
            <v>VCA-R26A</v>
          </cell>
          <cell r="W281">
            <v>5842</v>
          </cell>
          <cell r="X281">
            <v>8388</v>
          </cell>
        </row>
        <row r="282">
          <cell r="A282" t="str">
            <v>DESERT WATER AGENCY</v>
          </cell>
          <cell r="F282" t="str">
            <v>N</v>
          </cell>
          <cell r="J282" t="str">
            <v>VCA-R3A</v>
          </cell>
          <cell r="W282">
            <v>0</v>
          </cell>
          <cell r="X282">
            <v>10858</v>
          </cell>
        </row>
        <row r="283">
          <cell r="A283" t="str">
            <v>DESERT WATER AGENCY</v>
          </cell>
          <cell r="F283" t="str">
            <v>N</v>
          </cell>
          <cell r="J283" t="str">
            <v>VCA-R3A</v>
          </cell>
          <cell r="W283">
            <v>375</v>
          </cell>
          <cell r="X283">
            <v>0</v>
          </cell>
        </row>
        <row r="284">
          <cell r="A284" t="str">
            <v>THE METROPOLITAN WATER DISTRICT OF</v>
          </cell>
          <cell r="F284" t="str">
            <v>C</v>
          </cell>
          <cell r="J284" t="str">
            <v>VCA-R10A</v>
          </cell>
          <cell r="W284">
            <v>1257</v>
          </cell>
          <cell r="X284">
            <v>0</v>
          </cell>
        </row>
        <row r="285">
          <cell r="A285" t="str">
            <v>THE METROPOLITAN WATER DISTRICT OF</v>
          </cell>
          <cell r="F285" t="str">
            <v>C</v>
          </cell>
          <cell r="J285" t="str">
            <v>VCA-R10A</v>
          </cell>
          <cell r="W285">
            <v>6494</v>
          </cell>
          <cell r="X285">
            <v>0</v>
          </cell>
        </row>
        <row r="286">
          <cell r="A286" t="str">
            <v>THE METROPOLITAN WATER DISTRICT OF</v>
          </cell>
          <cell r="F286" t="str">
            <v>C</v>
          </cell>
          <cell r="J286" t="str">
            <v>VCA-R14C</v>
          </cell>
          <cell r="W286">
            <v>15604</v>
          </cell>
          <cell r="X286">
            <v>0</v>
          </cell>
        </row>
        <row r="287">
          <cell r="A287" t="str">
            <v>THE METROPOLITAN WATER DISTRICT OF</v>
          </cell>
          <cell r="F287" t="str">
            <v>C</v>
          </cell>
          <cell r="J287" t="str">
            <v>VCA-R14C</v>
          </cell>
          <cell r="W287">
            <v>6315</v>
          </cell>
          <cell r="X287">
            <v>0</v>
          </cell>
        </row>
        <row r="288">
          <cell r="A288" t="str">
            <v>THE METROPOLITAN WATER DISTRICT OF</v>
          </cell>
          <cell r="F288" t="str">
            <v>Y</v>
          </cell>
          <cell r="J288" t="str">
            <v>VCA-R26A</v>
          </cell>
          <cell r="W288">
            <v>7490</v>
          </cell>
          <cell r="X288">
            <v>0</v>
          </cell>
        </row>
        <row r="289">
          <cell r="A289" t="str">
            <v>THE METROPOLITAN WATER DISTRICT OF</v>
          </cell>
          <cell r="F289" t="str">
            <v>Y</v>
          </cell>
          <cell r="J289" t="str">
            <v>VCA-R26A</v>
          </cell>
          <cell r="W289">
            <v>689</v>
          </cell>
          <cell r="X289">
            <v>0</v>
          </cell>
        </row>
        <row r="290">
          <cell r="A290" t="str">
            <v>THE METROPOLITAN WATER DISTRICT OF</v>
          </cell>
          <cell r="F290" t="str">
            <v>Y</v>
          </cell>
          <cell r="J290" t="str">
            <v>VCA-R26A</v>
          </cell>
          <cell r="W290">
            <v>1592</v>
          </cell>
          <cell r="X290">
            <v>0</v>
          </cell>
        </row>
        <row r="291">
          <cell r="A291" t="str">
            <v>THE METROPOLITAN WATER DISTRICT OF</v>
          </cell>
          <cell r="F291" t="str">
            <v>Y</v>
          </cell>
          <cell r="J291" t="str">
            <v>VCA-R26A</v>
          </cell>
          <cell r="W291">
            <v>6763</v>
          </cell>
          <cell r="X291">
            <v>107433</v>
          </cell>
        </row>
        <row r="292">
          <cell r="A292" t="str">
            <v>THE METROPOLITAN WATER DISTRICT OF</v>
          </cell>
          <cell r="F292" t="str">
            <v>Y</v>
          </cell>
          <cell r="J292" t="str">
            <v>VCA-R26A</v>
          </cell>
          <cell r="W292">
            <v>2390</v>
          </cell>
          <cell r="X292">
            <v>238897</v>
          </cell>
        </row>
        <row r="293">
          <cell r="A293" t="str">
            <v>THE METROPOLITAN WATER DISTRICT OF</v>
          </cell>
          <cell r="F293" t="str">
            <v>Y</v>
          </cell>
          <cell r="J293" t="str">
            <v>VCA-R26A</v>
          </cell>
          <cell r="W293">
            <v>1029</v>
          </cell>
          <cell r="X293">
            <v>0</v>
          </cell>
        </row>
        <row r="294">
          <cell r="A294" t="str">
            <v>THE METROPOLITAN WATER DISTRICT OF</v>
          </cell>
          <cell r="F294" t="str">
            <v>Y</v>
          </cell>
          <cell r="J294" t="str">
            <v>VCA-R28H</v>
          </cell>
          <cell r="W294">
            <v>2194</v>
          </cell>
          <cell r="X294">
            <v>0</v>
          </cell>
        </row>
        <row r="295">
          <cell r="A295" t="str">
            <v>THE METROPOLITAN WATER DISTRICT OF</v>
          </cell>
          <cell r="F295" t="str">
            <v>Y</v>
          </cell>
          <cell r="J295" t="str">
            <v>VCA-R28H</v>
          </cell>
          <cell r="W295">
            <v>3006</v>
          </cell>
          <cell r="X295">
            <v>30125</v>
          </cell>
        </row>
        <row r="296">
          <cell r="A296" t="str">
            <v>THE METROPOLITAN WATER DISTRICT OF</v>
          </cell>
          <cell r="F296" t="str">
            <v>Y</v>
          </cell>
          <cell r="J296" t="str">
            <v>VCA-R28J</v>
          </cell>
          <cell r="W296">
            <v>112</v>
          </cell>
          <cell r="X296">
            <v>0</v>
          </cell>
        </row>
        <row r="297">
          <cell r="A297" t="str">
            <v>THE METROPOLITAN WATER DISTRICT OF</v>
          </cell>
          <cell r="F297" t="str">
            <v>Y</v>
          </cell>
          <cell r="J297" t="str">
            <v>VCA-R28J</v>
          </cell>
          <cell r="W297">
            <v>151</v>
          </cell>
          <cell r="X297">
            <v>0</v>
          </cell>
        </row>
        <row r="298">
          <cell r="A298" t="str">
            <v>THE METROPOLITAN WATER DISTRICT OF</v>
          </cell>
          <cell r="F298" t="str">
            <v>Y</v>
          </cell>
          <cell r="J298" t="str">
            <v>VCA-R28J</v>
          </cell>
          <cell r="W298">
            <v>0</v>
          </cell>
          <cell r="X298">
            <v>9998</v>
          </cell>
        </row>
        <row r="299">
          <cell r="A299" t="str">
            <v>THE METROPOLITAN WATER DISTRICT OF</v>
          </cell>
          <cell r="F299" t="str">
            <v>Y</v>
          </cell>
          <cell r="J299" t="str">
            <v>VCA-R28J</v>
          </cell>
          <cell r="W299">
            <v>0</v>
          </cell>
          <cell r="X299">
            <v>9500</v>
          </cell>
        </row>
        <row r="300">
          <cell r="A300" t="str">
            <v>THE METROPOLITAN WATER DISTRICT OF</v>
          </cell>
          <cell r="F300" t="str">
            <v>Y</v>
          </cell>
          <cell r="J300" t="str">
            <v>VCA-R28J</v>
          </cell>
          <cell r="W300">
            <v>0</v>
          </cell>
          <cell r="X300">
            <v>33520</v>
          </cell>
        </row>
        <row r="301">
          <cell r="A301" t="str">
            <v>THE METROPOLITAN WATER DISTRICT OF</v>
          </cell>
          <cell r="F301" t="str">
            <v>Y</v>
          </cell>
          <cell r="J301" t="str">
            <v>VCA-R28J</v>
          </cell>
          <cell r="W301">
            <v>3111</v>
          </cell>
          <cell r="X301">
            <v>15302</v>
          </cell>
        </row>
        <row r="302">
          <cell r="A302" t="str">
            <v>THE METROPOLITAN WATER DISTRICT OF</v>
          </cell>
          <cell r="F302" t="str">
            <v>Y</v>
          </cell>
          <cell r="J302" t="str">
            <v>VCA-R28J</v>
          </cell>
          <cell r="W302">
            <v>318</v>
          </cell>
          <cell r="X302">
            <v>0</v>
          </cell>
        </row>
        <row r="303">
          <cell r="A303" t="str">
            <v>THE METROPOLITAN WATER DISTRICT OF</v>
          </cell>
          <cell r="F303" t="str">
            <v>Y</v>
          </cell>
          <cell r="J303" t="str">
            <v>VCA-R28J</v>
          </cell>
          <cell r="W303">
            <v>0</v>
          </cell>
          <cell r="X303">
            <v>3432</v>
          </cell>
        </row>
        <row r="304">
          <cell r="A304" t="str">
            <v>THE METROPOLITAN WATER DISTRICT OF</v>
          </cell>
          <cell r="F304" t="str">
            <v>Y</v>
          </cell>
          <cell r="J304" t="str">
            <v>VCA-R30</v>
          </cell>
          <cell r="W304">
            <v>5657</v>
          </cell>
          <cell r="X304">
            <v>0</v>
          </cell>
        </row>
        <row r="305">
          <cell r="A305" t="str">
            <v>THE METROPOLITAN WATER DISTRICT OF</v>
          </cell>
          <cell r="F305" t="str">
            <v>Y</v>
          </cell>
          <cell r="J305" t="str">
            <v>VCA-R30</v>
          </cell>
          <cell r="W305">
            <v>0</v>
          </cell>
          <cell r="X305">
            <v>8902</v>
          </cell>
        </row>
        <row r="306">
          <cell r="A306" t="str">
            <v>THE METROPOLITAN WATER DISTRICT OF</v>
          </cell>
          <cell r="F306" t="str">
            <v>Y</v>
          </cell>
          <cell r="J306" t="str">
            <v>VCA-R30</v>
          </cell>
          <cell r="W306">
            <v>0</v>
          </cell>
          <cell r="X306">
            <v>4500</v>
          </cell>
        </row>
        <row r="307">
          <cell r="A307" t="str">
            <v>THE METROPOLITAN WATER DISTRICT OF</v>
          </cell>
          <cell r="F307" t="str">
            <v>Y</v>
          </cell>
          <cell r="J307" t="str">
            <v>VCA-R30</v>
          </cell>
          <cell r="W307">
            <v>0</v>
          </cell>
          <cell r="X307">
            <v>3092</v>
          </cell>
        </row>
        <row r="308">
          <cell r="A308" t="str">
            <v>THE METROPOLITAN WATER DISTRICT OF</v>
          </cell>
          <cell r="F308" t="str">
            <v>Y</v>
          </cell>
          <cell r="J308" t="str">
            <v>VCA-R30</v>
          </cell>
          <cell r="W308">
            <v>0</v>
          </cell>
          <cell r="X308">
            <v>8679</v>
          </cell>
        </row>
        <row r="309">
          <cell r="A309" t="str">
            <v>THE METROPOLITAN WATER DISTRICT OF</v>
          </cell>
          <cell r="F309" t="str">
            <v>Y</v>
          </cell>
          <cell r="J309" t="str">
            <v>VCA-R30</v>
          </cell>
          <cell r="W309">
            <v>86249</v>
          </cell>
          <cell r="X309">
            <v>163454</v>
          </cell>
        </row>
        <row r="310">
          <cell r="A310" t="str">
            <v>THE METROPOLITAN WATER DISTRICT OF</v>
          </cell>
          <cell r="F310" t="str">
            <v>Y</v>
          </cell>
          <cell r="J310" t="str">
            <v>VCA-R30</v>
          </cell>
          <cell r="W310">
            <v>0</v>
          </cell>
          <cell r="X310">
            <v>1716</v>
          </cell>
        </row>
        <row r="311">
          <cell r="A311" t="str">
            <v>THE METROPOLITAN WATER DISTRICT OF</v>
          </cell>
          <cell r="F311" t="str">
            <v>Y</v>
          </cell>
          <cell r="J311" t="str">
            <v>VCA-R30</v>
          </cell>
          <cell r="W311">
            <v>0</v>
          </cell>
          <cell r="X311">
            <v>100000</v>
          </cell>
        </row>
        <row r="312">
          <cell r="A312" t="str">
            <v>THE METROPOLITAN WATER DISTRICT OF</v>
          </cell>
          <cell r="F312" t="str">
            <v>N</v>
          </cell>
          <cell r="J312" t="str">
            <v>VCA-R3A</v>
          </cell>
          <cell r="W312">
            <v>0</v>
          </cell>
          <cell r="X312">
            <v>102098</v>
          </cell>
        </row>
        <row r="313">
          <cell r="A313" t="str">
            <v>THE METROPOLITAN WATER DISTRICT OF</v>
          </cell>
          <cell r="F313" t="str">
            <v>Y</v>
          </cell>
          <cell r="J313" t="str">
            <v>VCA-R3A</v>
          </cell>
          <cell r="W313">
            <v>0</v>
          </cell>
          <cell r="X313">
            <v>0</v>
          </cell>
        </row>
        <row r="314">
          <cell r="A314" t="str">
            <v>THE METROPOLITAN WATER DISTRICT OF</v>
          </cell>
          <cell r="F314" t="str">
            <v>Y</v>
          </cell>
          <cell r="J314" t="str">
            <v>VCA-R3A</v>
          </cell>
          <cell r="W314">
            <v>0</v>
          </cell>
          <cell r="X314">
            <v>16000</v>
          </cell>
        </row>
        <row r="315">
          <cell r="A315" t="str">
            <v>THE METROPOLITAN WATER DISTRICT OF</v>
          </cell>
          <cell r="F315" t="str">
            <v>Y</v>
          </cell>
          <cell r="J315" t="str">
            <v>VCA-R3A</v>
          </cell>
          <cell r="W315">
            <v>0</v>
          </cell>
          <cell r="X315">
            <v>10296</v>
          </cell>
        </row>
        <row r="316">
          <cell r="A316" t="str">
            <v>THE METROPOLITAN WATER DISTRICT OF</v>
          </cell>
          <cell r="F316" t="str">
            <v>Y</v>
          </cell>
          <cell r="J316" t="str">
            <v>VCA-R3A</v>
          </cell>
          <cell r="W316">
            <v>5626</v>
          </cell>
          <cell r="X316">
            <v>0</v>
          </cell>
        </row>
        <row r="317">
          <cell r="A317" t="str">
            <v>THE METROPOLITAN WATER DISTRICT OF</v>
          </cell>
          <cell r="F317" t="str">
            <v>Y</v>
          </cell>
          <cell r="J317" t="str">
            <v>VCA-R3A</v>
          </cell>
          <cell r="W317">
            <v>1716</v>
          </cell>
          <cell r="X317">
            <v>0</v>
          </cell>
        </row>
        <row r="318">
          <cell r="A318" t="str">
            <v>THE METROPOLITAN WATER DISTRICT OF</v>
          </cell>
          <cell r="F318" t="str">
            <v>N</v>
          </cell>
          <cell r="J318" t="str">
            <v>VCA-R3A</v>
          </cell>
          <cell r="W318">
            <v>3092</v>
          </cell>
          <cell r="X318">
            <v>0</v>
          </cell>
        </row>
        <row r="319">
          <cell r="A319" t="str">
            <v>THE METROPOLITAN WATER DISTRICT OF</v>
          </cell>
          <cell r="F319" t="str">
            <v>Y</v>
          </cell>
          <cell r="J319" t="str">
            <v>VCA-R3A</v>
          </cell>
          <cell r="W319">
            <v>6159</v>
          </cell>
          <cell r="X319">
            <v>25949</v>
          </cell>
        </row>
        <row r="320">
          <cell r="A320" t="str">
            <v>MOJAVE WATER AGENCY</v>
          </cell>
          <cell r="F320" t="str">
            <v>Y</v>
          </cell>
          <cell r="J320" t="str">
            <v>VCA-R19</v>
          </cell>
          <cell r="W320">
            <v>0</v>
          </cell>
          <cell r="X320">
            <v>584</v>
          </cell>
        </row>
        <row r="321">
          <cell r="A321" t="str">
            <v>MOJAVE WATER AGENCY</v>
          </cell>
          <cell r="F321" t="str">
            <v>Y</v>
          </cell>
          <cell r="J321" t="str">
            <v>VCA-R20A</v>
          </cell>
          <cell r="W321">
            <v>109</v>
          </cell>
          <cell r="X321">
            <v>0</v>
          </cell>
        </row>
        <row r="322">
          <cell r="A322" t="str">
            <v>MOJAVE WATER AGENCY</v>
          </cell>
          <cell r="F322" t="str">
            <v>Y</v>
          </cell>
          <cell r="J322" t="str">
            <v>VCA-R22B</v>
          </cell>
          <cell r="W322">
            <v>350</v>
          </cell>
          <cell r="X322">
            <v>0</v>
          </cell>
        </row>
        <row r="323">
          <cell r="A323" t="str">
            <v>MOJAVE WATER AGENCY</v>
          </cell>
          <cell r="F323" t="str">
            <v>Y</v>
          </cell>
          <cell r="J323" t="str">
            <v>VCA-R22B</v>
          </cell>
          <cell r="W323">
            <v>504</v>
          </cell>
          <cell r="X323">
            <v>0</v>
          </cell>
        </row>
        <row r="324">
          <cell r="A324" t="str">
            <v>MOJAVE WATER AGENCY</v>
          </cell>
          <cell r="F324" t="str">
            <v>Y</v>
          </cell>
          <cell r="J324" t="str">
            <v>VCA-R22B</v>
          </cell>
          <cell r="W324">
            <v>130</v>
          </cell>
          <cell r="X324">
            <v>6829</v>
          </cell>
        </row>
        <row r="325">
          <cell r="A325" t="str">
            <v>MOJAVE WATER AGENCY</v>
          </cell>
          <cell r="F325" t="str">
            <v>Y</v>
          </cell>
          <cell r="J325" t="str">
            <v>VCA-R22B</v>
          </cell>
          <cell r="W325">
            <v>144</v>
          </cell>
          <cell r="X325">
            <v>0</v>
          </cell>
        </row>
        <row r="326">
          <cell r="A326" t="str">
            <v>MOJAVE WATER AGENCY</v>
          </cell>
          <cell r="F326" t="str">
            <v>n</v>
          </cell>
          <cell r="J326" t="str">
            <v>VCA-R22B</v>
          </cell>
          <cell r="W326">
            <v>0</v>
          </cell>
          <cell r="X326">
            <v>15444</v>
          </cell>
        </row>
        <row r="327">
          <cell r="A327" t="str">
            <v>MOJAVE WATER AGENCY</v>
          </cell>
          <cell r="F327" t="str">
            <v>n</v>
          </cell>
          <cell r="J327" t="str">
            <v>VCA-R22B</v>
          </cell>
          <cell r="W327">
            <v>1716</v>
          </cell>
          <cell r="X327">
            <v>0</v>
          </cell>
        </row>
        <row r="328">
          <cell r="A328" t="str">
            <v>MOJAVE WATER AGENCY</v>
          </cell>
          <cell r="F328" t="str">
            <v>N</v>
          </cell>
          <cell r="J328" t="str">
            <v>VCA-R3A</v>
          </cell>
          <cell r="W328">
            <v>0</v>
          </cell>
          <cell r="X328">
            <v>8506</v>
          </cell>
        </row>
        <row r="329">
          <cell r="A329" t="str">
            <v>PALMDALE WATER DISTRICT</v>
          </cell>
          <cell r="F329" t="str">
            <v>Y</v>
          </cell>
          <cell r="J329" t="str">
            <v>VCA-R20B</v>
          </cell>
          <cell r="W329">
            <v>1647</v>
          </cell>
          <cell r="X329">
            <v>4103</v>
          </cell>
        </row>
        <row r="330">
          <cell r="A330" t="str">
            <v>PALMDALE WATER DISTRICT</v>
          </cell>
          <cell r="F330" t="str">
            <v>Y</v>
          </cell>
          <cell r="J330" t="str">
            <v>VCA-R20B</v>
          </cell>
          <cell r="W330">
            <v>0</v>
          </cell>
          <cell r="X330">
            <v>5072</v>
          </cell>
        </row>
        <row r="331">
          <cell r="A331" t="str">
            <v>PALMDALE WATER DISTRICT</v>
          </cell>
          <cell r="F331" t="str">
            <v>N</v>
          </cell>
          <cell r="J331" t="str">
            <v>VCA-R3A</v>
          </cell>
          <cell r="W331">
            <v>0</v>
          </cell>
          <cell r="X331">
            <v>1435</v>
          </cell>
        </row>
        <row r="332">
          <cell r="A332" t="str">
            <v>SAN BERNARDINO VALLEY MWD</v>
          </cell>
          <cell r="F332" t="str">
            <v>Y</v>
          </cell>
          <cell r="J332" t="str">
            <v>VCA-R24</v>
          </cell>
          <cell r="W332">
            <v>0</v>
          </cell>
          <cell r="X332">
            <v>101</v>
          </cell>
        </row>
        <row r="333">
          <cell r="A333" t="str">
            <v>SAN BERNARDINO VALLEY MWD</v>
          </cell>
          <cell r="F333" t="str">
            <v>Y</v>
          </cell>
          <cell r="J333" t="str">
            <v>VCA-R26A</v>
          </cell>
          <cell r="W333">
            <v>400</v>
          </cell>
          <cell r="X333">
            <v>0</v>
          </cell>
        </row>
        <row r="334">
          <cell r="A334" t="str">
            <v>SAN BERNARDINO VALLEY MWD</v>
          </cell>
          <cell r="F334" t="str">
            <v>N</v>
          </cell>
          <cell r="J334" t="str">
            <v>VCA-R3A</v>
          </cell>
          <cell r="W334">
            <v>0</v>
          </cell>
          <cell r="X334">
            <v>12392</v>
          </cell>
        </row>
        <row r="335">
          <cell r="A335" t="str">
            <v>SAN BERNARDINO VALLEY MWD</v>
          </cell>
          <cell r="F335" t="str">
            <v>Y</v>
          </cell>
          <cell r="J335" t="str">
            <v>VEBX-R1</v>
          </cell>
          <cell r="W335">
            <v>0</v>
          </cell>
          <cell r="X335">
            <v>541</v>
          </cell>
        </row>
        <row r="336">
          <cell r="A336" t="str">
            <v>SAN BERNARDINO VALLEY MWD</v>
          </cell>
          <cell r="F336" t="str">
            <v>Y</v>
          </cell>
          <cell r="J336" t="str">
            <v>VEBX-R1</v>
          </cell>
          <cell r="W336">
            <v>1413</v>
          </cell>
          <cell r="X336">
            <v>0</v>
          </cell>
        </row>
        <row r="337">
          <cell r="A337" t="str">
            <v>SAN BERNARDINO VALLEY MWD</v>
          </cell>
          <cell r="F337" t="str">
            <v>Y</v>
          </cell>
          <cell r="J337" t="str">
            <v>VEBX-R1</v>
          </cell>
          <cell r="W337">
            <v>0</v>
          </cell>
          <cell r="X337">
            <v>376</v>
          </cell>
        </row>
        <row r="338">
          <cell r="A338" t="str">
            <v>SAN BERNARDINO VALLEY MWD</v>
          </cell>
          <cell r="F338" t="str">
            <v>Y</v>
          </cell>
          <cell r="J338" t="str">
            <v>VEBX-R1</v>
          </cell>
          <cell r="W338">
            <v>0</v>
          </cell>
          <cell r="X338">
            <v>33532</v>
          </cell>
        </row>
        <row r="339">
          <cell r="A339" t="str">
            <v>SAN BERNARDINO VALLEY MWD</v>
          </cell>
          <cell r="F339" t="str">
            <v>Y</v>
          </cell>
          <cell r="J339" t="str">
            <v>VEBX-R1</v>
          </cell>
          <cell r="W339">
            <v>0</v>
          </cell>
          <cell r="X339">
            <v>2400</v>
          </cell>
        </row>
        <row r="340">
          <cell r="A340" t="str">
            <v>SAN BERNARDINO VALLEY MWD</v>
          </cell>
          <cell r="F340" t="str">
            <v>Y</v>
          </cell>
          <cell r="J340" t="str">
            <v>VEBX-R2C</v>
          </cell>
          <cell r="W340">
            <v>28</v>
          </cell>
          <cell r="X340">
            <v>0</v>
          </cell>
        </row>
        <row r="341">
          <cell r="A341" t="str">
            <v>SAN BERNARDINO VALLEY MWD</v>
          </cell>
          <cell r="F341" t="str">
            <v>Y</v>
          </cell>
          <cell r="J341" t="str">
            <v>VEBX-R3A</v>
          </cell>
          <cell r="W341">
            <v>400</v>
          </cell>
          <cell r="X341">
            <v>0</v>
          </cell>
        </row>
        <row r="342">
          <cell r="A342" t="str">
            <v>SAN GABRIEL VALLEY MWD</v>
          </cell>
          <cell r="F342" t="str">
            <v>Y</v>
          </cell>
          <cell r="J342" t="str">
            <v>VCA-R26A</v>
          </cell>
          <cell r="W342">
            <v>0</v>
          </cell>
          <cell r="X342">
            <v>12960</v>
          </cell>
        </row>
        <row r="343">
          <cell r="A343" t="str">
            <v>SAN GORGONIO PASS WA</v>
          </cell>
          <cell r="F343" t="str">
            <v>N</v>
          </cell>
          <cell r="J343" t="str">
            <v>VCA-R3A</v>
          </cell>
          <cell r="W343">
            <v>0</v>
          </cell>
          <cell r="X343">
            <v>2277</v>
          </cell>
        </row>
        <row r="344">
          <cell r="A344" t="str">
            <v>SAN GORGONIO PASS WA</v>
          </cell>
          <cell r="F344" t="str">
            <v>Y</v>
          </cell>
          <cell r="J344" t="str">
            <v>VEBX-R4B</v>
          </cell>
          <cell r="W344">
            <v>0</v>
          </cell>
          <cell r="X344">
            <v>907</v>
          </cell>
        </row>
        <row r="345">
          <cell r="A345" t="str">
            <v>SAN GORGONIO PASS WA</v>
          </cell>
          <cell r="F345" t="str">
            <v>Y</v>
          </cell>
          <cell r="J345" t="str">
            <v>VEBX-R4B</v>
          </cell>
          <cell r="W345">
            <v>0</v>
          </cell>
          <cell r="X345">
            <v>300</v>
          </cell>
        </row>
        <row r="346">
          <cell r="A346" t="str">
            <v>SAN GORGONIO PASS WA</v>
          </cell>
          <cell r="F346" t="str">
            <v>Y</v>
          </cell>
          <cell r="J346" t="str">
            <v>VEBX-R4B</v>
          </cell>
          <cell r="W346">
            <v>0</v>
          </cell>
          <cell r="X346">
            <v>5508</v>
          </cell>
        </row>
        <row r="347">
          <cell r="A347" t="str">
            <v>VENTURA COUNTY WPD</v>
          </cell>
          <cell r="F347" t="str">
            <v>Y</v>
          </cell>
          <cell r="J347" t="str">
            <v>VCA-R29H</v>
          </cell>
          <cell r="W347">
            <v>0</v>
          </cell>
          <cell r="X347">
            <v>1417</v>
          </cell>
        </row>
        <row r="348">
          <cell r="A348" t="str">
            <v>VENTURA COUNTY WPD</v>
          </cell>
          <cell r="F348" t="str">
            <v>Y</v>
          </cell>
          <cell r="J348" t="str">
            <v>VCA-R30</v>
          </cell>
          <cell r="W348">
            <v>204</v>
          </cell>
          <cell r="X348">
            <v>629</v>
          </cell>
        </row>
        <row r="349">
          <cell r="A349" t="str">
            <v>VENTURA COUNTY WPD</v>
          </cell>
          <cell r="F349" t="str">
            <v>N</v>
          </cell>
          <cell r="J349" t="str">
            <v>VCA-R3A</v>
          </cell>
          <cell r="W349">
            <v>6750</v>
          </cell>
          <cell r="X349">
            <v>0</v>
          </cell>
        </row>
      </sheetData>
      <sheetData sheetId="5" refreshError="1"/>
      <sheetData sheetId="6" refreshError="1"/>
      <sheetData sheetId="7">
        <row r="3">
          <cell r="E3">
            <v>70.637782069251841</v>
          </cell>
        </row>
      </sheetData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PW $ Data"/>
      <sheetName val="$ Data"/>
      <sheetName val="Factor"/>
      <sheetName val="CCOOROREV"/>
      <sheetName val="DWC - ME 2017 Charges"/>
      <sheetName val="B13"/>
      <sheetName val="B20A-B20B"/>
      <sheetName val="B20A"/>
      <sheetName val="B20B"/>
      <sheetName val="2017 ME vs 2016 ReBill"/>
      <sheetName val="Incremental Program Costs"/>
    </sheetNames>
    <sheetDataSet>
      <sheetData sheetId="0">
        <row r="34">
          <cell r="P34">
            <v>26.201826378806331</v>
          </cell>
        </row>
      </sheetData>
      <sheetData sheetId="1" refreshError="1"/>
      <sheetData sheetId="2">
        <row r="69">
          <cell r="C69">
            <v>-76318747</v>
          </cell>
        </row>
      </sheetData>
      <sheetData sheetId="3">
        <row r="101">
          <cell r="F101">
            <v>4.6100000000000002E-2</v>
          </cell>
        </row>
        <row r="102">
          <cell r="F102">
            <v>2017</v>
          </cell>
        </row>
      </sheetData>
      <sheetData sheetId="4" refreshError="1"/>
      <sheetData sheetId="5">
        <row r="60">
          <cell r="J60">
            <v>109332533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_CAISO"/>
      <sheetName val="Control"/>
      <sheetName val="WB_Intro"/>
      <sheetName val="1MthOutput"/>
      <sheetName val="MthlyRpt"/>
      <sheetName val="OFD"/>
      <sheetName val="DFD"/>
      <sheetName val="SLFD"/>
      <sheetName val="SJFD"/>
      <sheetName val="SFD"/>
      <sheetName val="AQM_SummaryOldFormat"/>
      <sheetName val="LR_OldFormat"/>
      <sheetName val="LR_DEB_Data"/>
      <sheetName val="RsvrOps"/>
      <sheetName val="OtherPower"/>
      <sheetName val="Summary"/>
      <sheetName val="Sumry4Prnt"/>
      <sheetName val="Terms"/>
      <sheetName val="VC"/>
      <sheetName val="DssPaths"/>
      <sheetName val="Data1"/>
      <sheetName val="Data2"/>
      <sheetName val="Data3"/>
      <sheetName val="Data4"/>
      <sheetName val="Data5"/>
      <sheetName val="dbData1"/>
      <sheetName val="dbData2"/>
      <sheetName val="dbData3"/>
      <sheetName val="dbData4"/>
      <sheetName val="dbData5"/>
      <sheetName val="dbData6"/>
      <sheetName val="dbControl"/>
      <sheetName val="ResVals"/>
      <sheetName val="RA_HistTre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D1" t="str">
            <v>P:\LR\b132\B132_2016_hl\Model\DSS\LR2018_60D_201601.dss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B3">
            <v>18591.418920643999</v>
          </cell>
          <cell r="C3">
            <v>1280</v>
          </cell>
          <cell r="R3">
            <v>2136.7399639320001</v>
          </cell>
          <cell r="S3">
            <v>600</v>
          </cell>
          <cell r="V3">
            <v>5</v>
          </cell>
          <cell r="W3">
            <v>175</v>
          </cell>
          <cell r="Z3">
            <v>328457.62028621201</v>
          </cell>
          <cell r="AA3">
            <v>520</v>
          </cell>
          <cell r="AD3">
            <v>3336.7858639599999</v>
          </cell>
          <cell r="AE3">
            <v>1500</v>
          </cell>
          <cell r="AH3">
            <v>4798.9665070000001</v>
          </cell>
          <cell r="AI3">
            <v>2340</v>
          </cell>
          <cell r="AT3">
            <v>8233.8651765199993</v>
          </cell>
          <cell r="AU3">
            <v>3250</v>
          </cell>
          <cell r="AX3">
            <v>29.6629265199999</v>
          </cell>
          <cell r="AY3">
            <v>276</v>
          </cell>
        </row>
        <row r="4">
          <cell r="B4">
            <v>18628.551926225966</v>
          </cell>
          <cell r="C4">
            <v>1280.0999999999999</v>
          </cell>
          <cell r="R4">
            <v>2147.4823422780028</v>
          </cell>
          <cell r="S4">
            <v>600.1</v>
          </cell>
          <cell r="V4">
            <v>5.0205901399999595</v>
          </cell>
          <cell r="W4">
            <v>175.1</v>
          </cell>
          <cell r="Z4">
            <v>328765.25212229806</v>
          </cell>
          <cell r="AA4">
            <v>520.1</v>
          </cell>
          <cell r="AD4">
            <v>3377.4231989399632</v>
          </cell>
          <cell r="AE4">
            <v>1500.1</v>
          </cell>
          <cell r="AH4">
            <v>4816.5977378999842</v>
          </cell>
          <cell r="AI4">
            <v>2340.1</v>
          </cell>
          <cell r="AT4">
            <v>8266.7624710039709</v>
          </cell>
          <cell r="AU4">
            <v>3250.1</v>
          </cell>
          <cell r="AX4">
            <v>40.719120580002475</v>
          </cell>
          <cell r="AY4">
            <v>276.10000000000002</v>
          </cell>
        </row>
        <row r="5">
          <cell r="B5">
            <v>18665.684931807933</v>
          </cell>
          <cell r="C5">
            <v>1280.1999999999998</v>
          </cell>
          <cell r="R5">
            <v>2158.2247206240049</v>
          </cell>
          <cell r="S5">
            <v>600.20000000000005</v>
          </cell>
          <cell r="V5">
            <v>5.7177223199999219</v>
          </cell>
          <cell r="W5">
            <v>175.2</v>
          </cell>
          <cell r="Z5">
            <v>329072.8839583841</v>
          </cell>
          <cell r="AA5">
            <v>520.20000000000005</v>
          </cell>
          <cell r="AD5">
            <v>3418.060533919926</v>
          </cell>
          <cell r="AE5">
            <v>1500.1999999999998</v>
          </cell>
          <cell r="AH5">
            <v>4834.2289687999682</v>
          </cell>
          <cell r="AI5">
            <v>2340.1999999999998</v>
          </cell>
          <cell r="AT5">
            <v>8299.6597654879406</v>
          </cell>
          <cell r="AU5">
            <v>3250.2</v>
          </cell>
          <cell r="AX5">
            <v>51.775314640005107</v>
          </cell>
          <cell r="AY5">
            <v>276.20000000000005</v>
          </cell>
        </row>
        <row r="6">
          <cell r="B6">
            <v>18702.899057101899</v>
          </cell>
          <cell r="C6">
            <v>1280.2999999999997</v>
          </cell>
          <cell r="R6">
            <v>2169.0270623060078</v>
          </cell>
          <cell r="S6">
            <v>600.30000000000007</v>
          </cell>
          <cell r="V6">
            <v>6.392239179999887</v>
          </cell>
          <cell r="W6">
            <v>175.29999999999998</v>
          </cell>
          <cell r="Z6">
            <v>329380.69561204623</v>
          </cell>
          <cell r="AA6">
            <v>520.30000000000007</v>
          </cell>
          <cell r="AD6">
            <v>3458.9119121798881</v>
          </cell>
          <cell r="AE6">
            <v>1500.2999999999997</v>
          </cell>
          <cell r="AH6">
            <v>4851.8937184999513</v>
          </cell>
          <cell r="AI6">
            <v>2340.2999999999997</v>
          </cell>
          <cell r="AT6">
            <v>8332.5570599719103</v>
          </cell>
          <cell r="AU6">
            <v>3250.2999999999997</v>
          </cell>
          <cell r="AX6">
            <v>63.170130660007885</v>
          </cell>
          <cell r="AY6">
            <v>276.30000000000007</v>
          </cell>
        </row>
        <row r="7">
          <cell r="B7">
            <v>18740.194342463863</v>
          </cell>
          <cell r="C7">
            <v>1280.3999999999996</v>
          </cell>
          <cell r="R7">
            <v>2179.8892945920102</v>
          </cell>
          <cell r="S7">
            <v>600.40000000000009</v>
          </cell>
          <cell r="V7">
            <v>7.0449833599998541</v>
          </cell>
          <cell r="W7">
            <v>175.39999999999998</v>
          </cell>
          <cell r="Z7">
            <v>329688.6871870723</v>
          </cell>
          <cell r="AA7">
            <v>520.40000000000009</v>
          </cell>
          <cell r="AD7">
            <v>3499.9772409598504</v>
          </cell>
          <cell r="AE7">
            <v>1500.3999999999996</v>
          </cell>
          <cell r="AH7">
            <v>4869.5920127999352</v>
          </cell>
          <cell r="AI7">
            <v>2340.3999999999996</v>
          </cell>
          <cell r="AT7">
            <v>8365.4993735038806</v>
          </cell>
          <cell r="AU7">
            <v>3250.3999999999996</v>
          </cell>
          <cell r="AX7">
            <v>74.905117120010829</v>
          </cell>
          <cell r="AY7">
            <v>276.40000000000009</v>
          </cell>
        </row>
        <row r="8">
          <cell r="B8">
            <v>18777.570828249831</v>
          </cell>
          <cell r="C8">
            <v>1280.4999999999995</v>
          </cell>
          <cell r="R8">
            <v>2190.8113447500127</v>
          </cell>
          <cell r="S8">
            <v>600.50000000000011</v>
          </cell>
          <cell r="V8">
            <v>7.6767974999998234</v>
          </cell>
          <cell r="W8">
            <v>175.49999999999997</v>
          </cell>
          <cell r="Z8">
            <v>329996.85878725036</v>
          </cell>
          <cell r="AA8">
            <v>520.50000000000011</v>
          </cell>
          <cell r="AD8">
            <v>3541.2564274998117</v>
          </cell>
          <cell r="AE8">
            <v>1500.4999999999995</v>
          </cell>
          <cell r="AH8">
            <v>4887.323877499919</v>
          </cell>
          <cell r="AI8">
            <v>2340.4999999999995</v>
          </cell>
          <cell r="AT8">
            <v>8398.4867644998503</v>
          </cell>
          <cell r="AU8">
            <v>3250.4999999999995</v>
          </cell>
          <cell r="AX8">
            <v>86.981822500013919</v>
          </cell>
          <cell r="AY8">
            <v>276.50000000000011</v>
          </cell>
        </row>
        <row r="9">
          <cell r="B9">
            <v>18815.028554815795</v>
          </cell>
          <cell r="C9">
            <v>1280.5999999999995</v>
          </cell>
          <cell r="R9">
            <v>2201.7931400480152</v>
          </cell>
          <cell r="S9">
            <v>600.60000000000014</v>
          </cell>
          <cell r="V9">
            <v>8.2885242399997949</v>
          </cell>
          <cell r="W9">
            <v>175.59999999999997</v>
          </cell>
          <cell r="Z9">
            <v>330305.21051636839</v>
          </cell>
          <cell r="AA9">
            <v>520.60000000000014</v>
          </cell>
          <cell r="AD9">
            <v>3582.749379039773</v>
          </cell>
          <cell r="AE9">
            <v>1500.5999999999995</v>
          </cell>
          <cell r="AH9">
            <v>4905.0893383999028</v>
          </cell>
          <cell r="AI9">
            <v>2340.5999999999995</v>
          </cell>
          <cell r="AT9">
            <v>8431.5192913758201</v>
          </cell>
          <cell r="AU9">
            <v>3250.5999999999995</v>
          </cell>
          <cell r="AX9">
            <v>99.401795280017183</v>
          </cell>
          <cell r="AY9">
            <v>276.60000000000014</v>
          </cell>
        </row>
        <row r="10">
          <cell r="B10">
            <v>18852.567562517761</v>
          </cell>
          <cell r="C10">
            <v>1280.6999999999994</v>
          </cell>
          <cell r="R10">
            <v>2212.8346077540177</v>
          </cell>
          <cell r="S10">
            <v>600.70000000000016</v>
          </cell>
          <cell r="V10">
            <v>8.8810062199997688</v>
          </cell>
          <cell r="W10">
            <v>175.69999999999996</v>
          </cell>
          <cell r="Z10">
            <v>330613.7424782145</v>
          </cell>
          <cell r="AA10">
            <v>520.70000000000016</v>
          </cell>
          <cell r="AD10">
            <v>3624.4560028197338</v>
          </cell>
          <cell r="AE10">
            <v>1500.6999999999994</v>
          </cell>
          <cell r="AH10">
            <v>4922.8884212998864</v>
          </cell>
          <cell r="AI10">
            <v>2340.6999999999994</v>
          </cell>
          <cell r="AT10">
            <v>8464.5970125477888</v>
          </cell>
          <cell r="AU10">
            <v>3250.6999999999994</v>
          </cell>
          <cell r="AX10">
            <v>112.16658394002059</v>
          </cell>
          <cell r="AY10">
            <v>276.70000000000016</v>
          </cell>
        </row>
        <row r="11">
          <cell r="B11">
            <v>18890.187891711725</v>
          </cell>
          <cell r="C11">
            <v>1280.7999999999993</v>
          </cell>
          <cell r="R11">
            <v>2223.9356751360206</v>
          </cell>
          <cell r="S11">
            <v>600.80000000000018</v>
          </cell>
          <cell r="V11">
            <v>9.4550860799997416</v>
          </cell>
          <cell r="W11">
            <v>175.79999999999995</v>
          </cell>
          <cell r="Z11">
            <v>330922.45477657655</v>
          </cell>
          <cell r="AA11">
            <v>520.80000000000018</v>
          </cell>
          <cell r="AD11">
            <v>3666.3762060796944</v>
          </cell>
          <cell r="AE11">
            <v>1500.7999999999993</v>
          </cell>
          <cell r="AH11">
            <v>4940.72115199987</v>
          </cell>
          <cell r="AI11">
            <v>2340.7999999999993</v>
          </cell>
          <cell r="AT11">
            <v>8497.719986431759</v>
          </cell>
          <cell r="AU11">
            <v>3250.7999999999993</v>
          </cell>
          <cell r="AX11">
            <v>125.27773696002416</v>
          </cell>
          <cell r="AY11">
            <v>276.80000000000018</v>
          </cell>
        </row>
        <row r="12">
          <cell r="B12">
            <v>18927.889582753691</v>
          </cell>
          <cell r="C12">
            <v>1280.8999999999992</v>
          </cell>
          <cell r="R12">
            <v>2235.096269462023</v>
          </cell>
          <cell r="S12">
            <v>600.9000000000002</v>
          </cell>
          <cell r="V12">
            <v>10.011606459999719</v>
          </cell>
          <cell r="W12">
            <v>175.89999999999995</v>
          </cell>
          <cell r="Z12">
            <v>331231.34751524264</v>
          </cell>
          <cell r="AA12">
            <v>520.9000000000002</v>
          </cell>
          <cell r="AD12">
            <v>3708.5098960596542</v>
          </cell>
          <cell r="AE12">
            <v>1500.8999999999992</v>
          </cell>
          <cell r="AH12">
            <v>4958.5875562998535</v>
          </cell>
          <cell r="AI12">
            <v>2340.8999999999992</v>
          </cell>
          <cell r="AT12">
            <v>8530.8882714437277</v>
          </cell>
          <cell r="AU12">
            <v>3250.8999999999992</v>
          </cell>
          <cell r="AX12">
            <v>138.73680282002789</v>
          </cell>
          <cell r="AY12">
            <v>276.9000000000002</v>
          </cell>
        </row>
        <row r="13">
          <cell r="B13">
            <v>18965.672675999656</v>
          </cell>
          <cell r="C13">
            <v>1280.9999999999991</v>
          </cell>
          <cell r="R13">
            <v>2246.3163180000256</v>
          </cell>
          <cell r="S13">
            <v>601.00000000000023</v>
          </cell>
          <cell r="V13">
            <v>10.551409999999697</v>
          </cell>
          <cell r="W13">
            <v>175.99999999999994</v>
          </cell>
          <cell r="Z13">
            <v>331540.4207980007</v>
          </cell>
          <cell r="AA13">
            <v>521.00000000000023</v>
          </cell>
          <cell r="AD13">
            <v>3750.8569799996139</v>
          </cell>
          <cell r="AE13">
            <v>1500.9999999999991</v>
          </cell>
          <cell r="AH13">
            <v>4976.487659999837</v>
          </cell>
          <cell r="AI13">
            <v>2340.9999999999991</v>
          </cell>
          <cell r="AT13">
            <v>8564.1019259996974</v>
          </cell>
          <cell r="AU13">
            <v>3250.9999999999991</v>
          </cell>
          <cell r="AX13">
            <v>152.54533000003178</v>
          </cell>
          <cell r="AY13">
            <v>277.00000000000023</v>
          </cell>
        </row>
        <row r="14">
          <cell r="B14">
            <v>19003.537211805622</v>
          </cell>
          <cell r="C14">
            <v>1281.099999999999</v>
          </cell>
          <cell r="R14">
            <v>2257.5957480180286</v>
          </cell>
          <cell r="S14">
            <v>601.10000000000025</v>
          </cell>
          <cell r="V14">
            <v>11.075339339999676</v>
          </cell>
          <cell r="W14">
            <v>176.09999999999994</v>
          </cell>
          <cell r="Z14">
            <v>331849.67472863878</v>
          </cell>
          <cell r="AA14">
            <v>521.10000000000025</v>
          </cell>
          <cell r="AD14">
            <v>3793.4173651395731</v>
          </cell>
          <cell r="AE14">
            <v>1501.099999999999</v>
          </cell>
          <cell r="AH14">
            <v>4994.4214888998204</v>
          </cell>
          <cell r="AI14">
            <v>2341.099999999999</v>
          </cell>
          <cell r="AT14">
            <v>8597.361008515667</v>
          </cell>
          <cell r="AU14">
            <v>3251.099999999999</v>
          </cell>
          <cell r="AX14">
            <v>166.70486698003586</v>
          </cell>
          <cell r="AY14">
            <v>277.10000000000025</v>
          </cell>
        </row>
        <row r="15">
          <cell r="B15">
            <v>19041.483230527585</v>
          </cell>
          <cell r="C15">
            <v>1281.1999999999989</v>
          </cell>
          <cell r="R15">
            <v>2268.9344867840314</v>
          </cell>
          <cell r="S15">
            <v>601.20000000000027</v>
          </cell>
          <cell r="V15">
            <v>11.584237119999656</v>
          </cell>
          <cell r="W15">
            <v>176.19999999999993</v>
          </cell>
          <cell r="Z15">
            <v>332159.10941094486</v>
          </cell>
          <cell r="AA15">
            <v>521.20000000000027</v>
          </cell>
          <cell r="AD15">
            <v>3836.1909587195319</v>
          </cell>
          <cell r="AE15">
            <v>1501.1999999999989</v>
          </cell>
          <cell r="AH15">
            <v>5012.3890687998037</v>
          </cell>
          <cell r="AI15">
            <v>2341.1999999999989</v>
          </cell>
          <cell r="AT15">
            <v>8630.6655774076371</v>
          </cell>
          <cell r="AU15">
            <v>3251.1999999999989</v>
          </cell>
          <cell r="AX15">
            <v>181.21696224004006</v>
          </cell>
          <cell r="AY15">
            <v>277.20000000000027</v>
          </cell>
        </row>
        <row r="16">
          <cell r="B16">
            <v>19079.510772521549</v>
          </cell>
          <cell r="C16">
            <v>1281.2999999999988</v>
          </cell>
          <cell r="R16">
            <v>2280.332461566034</v>
          </cell>
          <cell r="S16">
            <v>601.3000000000003</v>
          </cell>
          <cell r="V16">
            <v>12.078945979999638</v>
          </cell>
          <cell r="W16">
            <v>176.29999999999993</v>
          </cell>
          <cell r="Z16">
            <v>332468.72494870692</v>
          </cell>
          <cell r="AA16">
            <v>521.3000000000003</v>
          </cell>
          <cell r="AD16">
            <v>3879.1776679794903</v>
          </cell>
          <cell r="AE16">
            <v>1501.2999999999988</v>
          </cell>
          <cell r="AH16">
            <v>5030.3904254997869</v>
          </cell>
          <cell r="AI16">
            <v>2341.2999999999988</v>
          </cell>
          <cell r="AT16">
            <v>8664.0156910916048</v>
          </cell>
          <cell r="AU16">
            <v>3251.2999999999988</v>
          </cell>
          <cell r="AX16">
            <v>196.08316426004444</v>
          </cell>
          <cell r="AY16">
            <v>277.3000000000003</v>
          </cell>
        </row>
        <row r="17">
          <cell r="B17">
            <v>19117.619878143516</v>
          </cell>
          <cell r="C17">
            <v>1281.3999999999987</v>
          </cell>
          <cell r="R17">
            <v>2291.7895996320367</v>
          </cell>
          <cell r="S17">
            <v>601.40000000000032</v>
          </cell>
          <cell r="V17">
            <v>12.560308559999623</v>
          </cell>
          <cell r="W17">
            <v>176.39999999999992</v>
          </cell>
          <cell r="Z17">
            <v>332778.52144571295</v>
          </cell>
          <cell r="AA17">
            <v>521.40000000000032</v>
          </cell>
          <cell r="AD17">
            <v>3922.3774001594484</v>
          </cell>
          <cell r="AE17">
            <v>1501.3999999999987</v>
          </cell>
          <cell r="AH17">
            <v>5048.4255847997701</v>
          </cell>
          <cell r="AI17">
            <v>2341.3999999999987</v>
          </cell>
          <cell r="AT17">
            <v>8697.4114079835745</v>
          </cell>
          <cell r="AU17">
            <v>3251.3999999999987</v>
          </cell>
          <cell r="AX17">
            <v>211.30502152004902</v>
          </cell>
          <cell r="AY17">
            <v>277.40000000000032</v>
          </cell>
        </row>
        <row r="18">
          <cell r="B18">
            <v>19155.810587749478</v>
          </cell>
          <cell r="C18">
            <v>1281.4999999999986</v>
          </cell>
          <cell r="R18">
            <v>2303.3058282500397</v>
          </cell>
          <cell r="S18">
            <v>601.50000000000034</v>
          </cell>
          <cell r="V18">
            <v>13.029167499999605</v>
          </cell>
          <cell r="W18">
            <v>176.49999999999991</v>
          </cell>
          <cell r="Z18">
            <v>333088.49900575104</v>
          </cell>
          <cell r="AA18">
            <v>521.50000000000034</v>
          </cell>
          <cell r="AD18">
            <v>3965.7900624994063</v>
          </cell>
          <cell r="AE18">
            <v>1501.4999999999986</v>
          </cell>
          <cell r="AH18">
            <v>5066.4945724997533</v>
          </cell>
          <cell r="AI18">
            <v>2341.4999999999986</v>
          </cell>
          <cell r="AT18">
            <v>8730.8527864995431</v>
          </cell>
          <cell r="AU18">
            <v>3251.4999999999986</v>
          </cell>
          <cell r="AX18">
            <v>226.88408250005375</v>
          </cell>
          <cell r="AY18">
            <v>277.50000000000034</v>
          </cell>
        </row>
        <row r="19">
          <cell r="B19">
            <v>19194.082941695444</v>
          </cell>
          <cell r="C19">
            <v>1281.5999999999985</v>
          </cell>
          <cell r="R19">
            <v>2314.8810746880422</v>
          </cell>
          <cell r="S19">
            <v>601.60000000000036</v>
          </cell>
          <cell r="V19">
            <v>13.486365439999588</v>
          </cell>
          <cell r="W19">
            <v>176.59999999999991</v>
          </cell>
          <cell r="Z19">
            <v>333398.65773260914</v>
          </cell>
          <cell r="AA19">
            <v>521.60000000000036</v>
          </cell>
          <cell r="AD19">
            <v>4009.4155622393637</v>
          </cell>
          <cell r="AE19">
            <v>1501.5999999999985</v>
          </cell>
          <cell r="AH19">
            <v>5084.5974143997364</v>
          </cell>
          <cell r="AI19">
            <v>2341.5999999999985</v>
          </cell>
          <cell r="AT19">
            <v>8764.3398850555132</v>
          </cell>
          <cell r="AU19">
            <v>3251.5999999999985</v>
          </cell>
          <cell r="AX19">
            <v>242.82189568005862</v>
          </cell>
          <cell r="AY19">
            <v>277.60000000000036</v>
          </cell>
        </row>
        <row r="20">
          <cell r="B20">
            <v>19232.436980337407</v>
          </cell>
          <cell r="C20">
            <v>1281.6999999999985</v>
          </cell>
          <cell r="R20">
            <v>2326.5152662140454</v>
          </cell>
          <cell r="S20">
            <v>601.70000000000039</v>
          </cell>
          <cell r="V20">
            <v>13.932745019999572</v>
          </cell>
          <cell r="W20">
            <v>176.6999999999999</v>
          </cell>
          <cell r="Z20">
            <v>333708.99773007521</v>
          </cell>
          <cell r="AA20">
            <v>521.70000000000039</v>
          </cell>
          <cell r="AD20">
            <v>4053.2538066193206</v>
          </cell>
          <cell r="AE20">
            <v>1501.6999999999985</v>
          </cell>
          <cell r="AH20">
            <v>5102.7341362997195</v>
          </cell>
          <cell r="AI20">
            <v>2341.6999999999985</v>
          </cell>
          <cell r="AT20">
            <v>8797.8727620674817</v>
          </cell>
          <cell r="AU20">
            <v>3251.6999999999985</v>
          </cell>
          <cell r="AX20">
            <v>259.12000954006368</v>
          </cell>
          <cell r="AY20">
            <v>277.70000000000039</v>
          </cell>
        </row>
        <row r="21">
          <cell r="B21">
            <v>19270.872744031371</v>
          </cell>
          <cell r="C21">
            <v>1281.7999999999984</v>
          </cell>
          <cell r="R21">
            <v>2338.208330096048</v>
          </cell>
          <cell r="S21">
            <v>601.80000000000041</v>
          </cell>
          <cell r="V21">
            <v>14.369148879999557</v>
          </cell>
          <cell r="W21">
            <v>176.7999999999999</v>
          </cell>
          <cell r="Z21">
            <v>334019.51910193724</v>
          </cell>
          <cell r="AA21">
            <v>521.80000000000041</v>
          </cell>
          <cell r="AD21">
            <v>4097.3047028792771</v>
          </cell>
          <cell r="AE21">
            <v>1501.7999999999984</v>
          </cell>
          <cell r="AH21">
            <v>5120.9047639997025</v>
          </cell>
          <cell r="AI21">
            <v>2341.7999999999984</v>
          </cell>
          <cell r="AT21">
            <v>8831.4514759514495</v>
          </cell>
          <cell r="AU21">
            <v>3251.7999999999984</v>
          </cell>
          <cell r="AX21">
            <v>275.77997256006893</v>
          </cell>
          <cell r="AY21">
            <v>277.80000000000041</v>
          </cell>
        </row>
        <row r="22">
          <cell r="B22">
            <v>19309.390273133333</v>
          </cell>
          <cell r="C22">
            <v>1281.8999999999983</v>
          </cell>
          <cell r="R22">
            <v>2349.9601936020513</v>
          </cell>
          <cell r="S22">
            <v>601.90000000000043</v>
          </cell>
          <cell r="V22">
            <v>14.796419659999543</v>
          </cell>
          <cell r="W22">
            <v>176.89999999999989</v>
          </cell>
          <cell r="Z22">
            <v>334330.22195198335</v>
          </cell>
          <cell r="AA22">
            <v>521.90000000000043</v>
          </cell>
          <cell r="AD22">
            <v>4141.5681582592333</v>
          </cell>
          <cell r="AE22">
            <v>1501.8999999999983</v>
          </cell>
          <cell r="AH22">
            <v>5139.1093232996855</v>
          </cell>
          <cell r="AI22">
            <v>2341.8999999999983</v>
          </cell>
          <cell r="AT22">
            <v>8865.076085123419</v>
          </cell>
          <cell r="AU22">
            <v>3251.8999999999983</v>
          </cell>
          <cell r="AX22">
            <v>292.80333322007431</v>
          </cell>
          <cell r="AY22">
            <v>277.90000000000043</v>
          </cell>
        </row>
        <row r="23">
          <cell r="B23">
            <v>19347.989607999298</v>
          </cell>
          <cell r="C23">
            <v>1281.9999999999982</v>
          </cell>
          <cell r="R23">
            <v>2361.7707840000539</v>
          </cell>
          <cell r="S23">
            <v>602.00000000000045</v>
          </cell>
          <cell r="V23">
            <v>15.215399999999526</v>
          </cell>
          <cell r="W23">
            <v>176.99999999999989</v>
          </cell>
          <cell r="Z23">
            <v>334641.10638400138</v>
          </cell>
          <cell r="AA23">
            <v>522.00000000000045</v>
          </cell>
          <cell r="AD23">
            <v>4186.0440799991893</v>
          </cell>
          <cell r="AE23">
            <v>1501.9999999999982</v>
          </cell>
          <cell r="AH23">
            <v>5157.3478399996675</v>
          </cell>
          <cell r="AI23">
            <v>2341.9999999999982</v>
          </cell>
          <cell r="AT23">
            <v>8898.7466479993873</v>
          </cell>
          <cell r="AU23">
            <v>3251.9999999999982</v>
          </cell>
          <cell r="AX23">
            <v>310.19164000007987</v>
          </cell>
          <cell r="AY23">
            <v>278.00000000000045</v>
          </cell>
        </row>
        <row r="24">
          <cell r="B24">
            <v>19386.670788985259</v>
          </cell>
          <cell r="C24">
            <v>1282.0999999999981</v>
          </cell>
          <cell r="R24">
            <v>2373.6400285580571</v>
          </cell>
          <cell r="S24">
            <v>602.10000000000048</v>
          </cell>
          <cell r="V24">
            <v>15.626932539999512</v>
          </cell>
          <cell r="W24">
            <v>177.09999999999988</v>
          </cell>
          <cell r="Z24">
            <v>334952.17250177945</v>
          </cell>
          <cell r="AA24">
            <v>522.10000000000048</v>
          </cell>
          <cell r="AD24">
            <v>4230.7323753391447</v>
          </cell>
          <cell r="AE24">
            <v>1502.0999999999981</v>
          </cell>
          <cell r="AH24">
            <v>5175.6203398996504</v>
          </cell>
          <cell r="AI24">
            <v>2342.0999999999981</v>
          </cell>
          <cell r="AT24">
            <v>8932.463222995355</v>
          </cell>
          <cell r="AU24">
            <v>3252.0999999999981</v>
          </cell>
          <cell r="AX24">
            <v>327.94644138008562</v>
          </cell>
          <cell r="AY24">
            <v>278.10000000000048</v>
          </cell>
        </row>
        <row r="25">
          <cell r="B25">
            <v>19425.433856447224</v>
          </cell>
          <cell r="C25">
            <v>1282.199999999998</v>
          </cell>
          <cell r="R25">
            <v>2385.5678545440601</v>
          </cell>
          <cell r="S25">
            <v>602.2000000000005</v>
          </cell>
          <cell r="V25">
            <v>16.031859919999498</v>
          </cell>
          <cell r="W25">
            <v>177.19999999999987</v>
          </cell>
          <cell r="Z25">
            <v>335263.42040910554</v>
          </cell>
          <cell r="AA25">
            <v>522.2000000000005</v>
          </cell>
          <cell r="AD25">
            <v>4275.6329515190992</v>
          </cell>
          <cell r="AE25">
            <v>1502.199999999998</v>
          </cell>
          <cell r="AH25">
            <v>5193.9268487996333</v>
          </cell>
          <cell r="AI25">
            <v>2342.199999999998</v>
          </cell>
          <cell r="AT25">
            <v>8966.2258685273246</v>
          </cell>
          <cell r="AU25">
            <v>3252.199999999998</v>
          </cell>
          <cell r="AX25">
            <v>346.0692858400916</v>
          </cell>
          <cell r="AY25">
            <v>278.2000000000005</v>
          </cell>
        </row>
        <row r="26">
          <cell r="B26">
            <v>19464.278850741186</v>
          </cell>
          <cell r="C26">
            <v>1282.2999999999979</v>
          </cell>
          <cell r="R26">
            <v>2397.554189226063</v>
          </cell>
          <cell r="S26">
            <v>602.30000000000052</v>
          </cell>
          <cell r="V26">
            <v>16.431024779999483</v>
          </cell>
          <cell r="W26">
            <v>177.29999999999987</v>
          </cell>
          <cell r="Z26">
            <v>335574.85020976764</v>
          </cell>
          <cell r="AA26">
            <v>522.30000000000052</v>
          </cell>
          <cell r="AD26">
            <v>4320.7457157790541</v>
          </cell>
          <cell r="AE26">
            <v>1502.2999999999979</v>
          </cell>
          <cell r="AH26">
            <v>5212.2673924996161</v>
          </cell>
          <cell r="AI26">
            <v>2342.2999999999979</v>
          </cell>
          <cell r="AT26">
            <v>9000.0346430112913</v>
          </cell>
          <cell r="AU26">
            <v>3252.2999999999979</v>
          </cell>
          <cell r="AX26">
            <v>364.56172186009769</v>
          </cell>
          <cell r="AY26">
            <v>278.30000000000052</v>
          </cell>
        </row>
        <row r="27">
          <cell r="B27">
            <v>19503.20581222315</v>
          </cell>
          <cell r="C27">
            <v>1282.3999999999978</v>
          </cell>
          <cell r="R27">
            <v>2409.5989598720662</v>
          </cell>
          <cell r="S27">
            <v>602.40000000000055</v>
          </cell>
          <cell r="V27">
            <v>16.825269759999461</v>
          </cell>
          <cell r="W27">
            <v>177.39999999999986</v>
          </cell>
          <cell r="Z27">
            <v>335886.46200755367</v>
          </cell>
          <cell r="AA27">
            <v>522.40000000000055</v>
          </cell>
          <cell r="AD27">
            <v>4366.0705753590082</v>
          </cell>
          <cell r="AE27">
            <v>1502.3999999999978</v>
          </cell>
          <cell r="AH27">
            <v>5230.6419967995989</v>
          </cell>
          <cell r="AI27">
            <v>2342.3999999999978</v>
          </cell>
          <cell r="AT27">
            <v>9033.8896048632596</v>
          </cell>
          <cell r="AU27">
            <v>3252.3999999999978</v>
          </cell>
          <cell r="AX27">
            <v>383.42529792010396</v>
          </cell>
          <cell r="AY27">
            <v>278.40000000000055</v>
          </cell>
        </row>
        <row r="28">
          <cell r="B28">
            <v>19542.214781249113</v>
          </cell>
          <cell r="C28">
            <v>1282.4999999999977</v>
          </cell>
          <cell r="R28">
            <v>2421.7020937500693</v>
          </cell>
          <cell r="S28">
            <v>602.50000000000057</v>
          </cell>
          <cell r="V28">
            <v>17.215437499999446</v>
          </cell>
          <cell r="W28">
            <v>177.49999999999986</v>
          </cell>
          <cell r="Z28">
            <v>336198.25590625178</v>
          </cell>
          <cell r="AA28">
            <v>522.50000000000057</v>
          </cell>
          <cell r="AD28">
            <v>4411.6074374989621</v>
          </cell>
          <cell r="AE28">
            <v>1502.4999999999977</v>
          </cell>
          <cell r="AH28">
            <v>5249.0506874995808</v>
          </cell>
          <cell r="AI28">
            <v>2342.4999999999977</v>
          </cell>
          <cell r="AT28">
            <v>9067.7908124992282</v>
          </cell>
          <cell r="AU28">
            <v>3252.4999999999977</v>
          </cell>
          <cell r="AX28">
            <v>402.66156250011039</v>
          </cell>
          <cell r="AY28">
            <v>278.50000000000057</v>
          </cell>
        </row>
        <row r="29">
          <cell r="B29">
            <v>19581.305798175075</v>
          </cell>
          <cell r="C29">
            <v>1282.5999999999976</v>
          </cell>
          <cell r="R29">
            <v>2433.8635181280724</v>
          </cell>
          <cell r="S29">
            <v>602.60000000000059</v>
          </cell>
          <cell r="V29">
            <v>17.602370639999428</v>
          </cell>
          <cell r="W29">
            <v>177.59999999999985</v>
          </cell>
          <cell r="Z29">
            <v>336510.23200964986</v>
          </cell>
          <cell r="AA29">
            <v>522.60000000000059</v>
          </cell>
          <cell r="AD29">
            <v>4457.3562094389154</v>
          </cell>
          <cell r="AE29">
            <v>1502.5999999999976</v>
          </cell>
          <cell r="AH29">
            <v>5267.4934903995636</v>
          </cell>
          <cell r="AI29">
            <v>2342.5999999999976</v>
          </cell>
          <cell r="AT29">
            <v>9101.738324335196</v>
          </cell>
          <cell r="AU29">
            <v>3252.5999999999976</v>
          </cell>
          <cell r="AX29">
            <v>422.27206408011705</v>
          </cell>
          <cell r="AY29">
            <v>278.60000000000059</v>
          </cell>
        </row>
        <row r="30">
          <cell r="B30">
            <v>19620.478903357038</v>
          </cell>
          <cell r="C30">
            <v>1282.6999999999975</v>
          </cell>
          <cell r="R30">
            <v>2446.0831602740755</v>
          </cell>
          <cell r="S30">
            <v>602.70000000000061</v>
          </cell>
          <cell r="V30">
            <v>17.98691181999941</v>
          </cell>
          <cell r="W30">
            <v>177.69999999999985</v>
          </cell>
          <cell r="Z30">
            <v>336822.39042153588</v>
          </cell>
          <cell r="AA30">
            <v>522.70000000000061</v>
          </cell>
          <cell r="AD30">
            <v>4503.3167984188685</v>
          </cell>
          <cell r="AE30">
            <v>1502.6999999999975</v>
          </cell>
          <cell r="AH30">
            <v>5285.9704312995455</v>
          </cell>
          <cell r="AI30">
            <v>2342.6999999999975</v>
          </cell>
          <cell r="AT30">
            <v>9135.7321987871655</v>
          </cell>
          <cell r="AU30">
            <v>3252.6999999999975</v>
          </cell>
          <cell r="AX30">
            <v>442.25835114012386</v>
          </cell>
          <cell r="AY30">
            <v>278.70000000000061</v>
          </cell>
        </row>
        <row r="31">
          <cell r="B31">
            <v>19659.734137150997</v>
          </cell>
          <cell r="C31">
            <v>1282.7999999999975</v>
          </cell>
          <cell r="R31">
            <v>2458.3609474560785</v>
          </cell>
          <cell r="S31">
            <v>602.80000000000064</v>
          </cell>
          <cell r="V31">
            <v>18.369903679999389</v>
          </cell>
          <cell r="W31">
            <v>177.79999999999984</v>
          </cell>
          <cell r="Z31">
            <v>337134.731245698</v>
          </cell>
          <cell r="AA31">
            <v>522.80000000000064</v>
          </cell>
          <cell r="AD31">
            <v>4549.4891116788212</v>
          </cell>
          <cell r="AE31">
            <v>1502.7999999999975</v>
          </cell>
          <cell r="AH31">
            <v>5304.4815359995282</v>
          </cell>
          <cell r="AI31">
            <v>2342.7999999999975</v>
          </cell>
          <cell r="AT31">
            <v>9169.772494271132</v>
          </cell>
          <cell r="AU31">
            <v>3252.7999999999975</v>
          </cell>
          <cell r="AX31">
            <v>462.62197216013084</v>
          </cell>
          <cell r="AY31">
            <v>278.80000000000064</v>
          </cell>
        </row>
        <row r="32">
          <cell r="B32">
            <v>19699.071539912962</v>
          </cell>
          <cell r="C32">
            <v>1282.8999999999974</v>
          </cell>
          <cell r="R32">
            <v>2470.6968069420818</v>
          </cell>
          <cell r="S32">
            <v>602.90000000000066</v>
          </cell>
          <cell r="V32">
            <v>18.752188859999368</v>
          </cell>
          <cell r="W32">
            <v>177.89999999999984</v>
          </cell>
          <cell r="Z32">
            <v>337447.25458592403</v>
          </cell>
          <cell r="AA32">
            <v>522.90000000000066</v>
          </cell>
          <cell r="AD32">
            <v>4595.873056458774</v>
          </cell>
          <cell r="AE32">
            <v>1502.8999999999974</v>
          </cell>
          <cell r="AH32">
            <v>5323.02683029951</v>
          </cell>
          <cell r="AI32">
            <v>2342.8999999999974</v>
          </cell>
          <cell r="AT32">
            <v>9203.8592692030998</v>
          </cell>
          <cell r="AU32">
            <v>3252.8999999999974</v>
          </cell>
          <cell r="AX32">
            <v>483.36447562013802</v>
          </cell>
          <cell r="AY32">
            <v>278.90000000000066</v>
          </cell>
        </row>
        <row r="33">
          <cell r="B33">
            <v>19738.491151998922</v>
          </cell>
          <cell r="C33">
            <v>1282.9999999999973</v>
          </cell>
          <cell r="R33">
            <v>2483.0906660000851</v>
          </cell>
          <cell r="S33">
            <v>603.00000000000068</v>
          </cell>
          <cell r="V33">
            <v>19.134609999999348</v>
          </cell>
          <cell r="W33">
            <v>177.99999999999983</v>
          </cell>
          <cell r="Z33">
            <v>337759.96054600214</v>
          </cell>
          <cell r="AA33">
            <v>523.00000000000068</v>
          </cell>
          <cell r="AD33">
            <v>4642.4685399987256</v>
          </cell>
          <cell r="AE33">
            <v>1502.9999999999973</v>
          </cell>
          <cell r="AH33">
            <v>5341.6063399994928</v>
          </cell>
          <cell r="AI33">
            <v>2342.9999999999973</v>
          </cell>
          <cell r="AT33">
            <v>9237.9925819990676</v>
          </cell>
          <cell r="AU33">
            <v>3252.9999999999973</v>
          </cell>
          <cell r="AX33">
            <v>504.48741000014542</v>
          </cell>
          <cell r="AY33">
            <v>279.00000000000068</v>
          </cell>
        </row>
        <row r="34">
          <cell r="B34">
            <v>19777.993013764884</v>
          </cell>
          <cell r="C34">
            <v>1283.0999999999972</v>
          </cell>
          <cell r="R34">
            <v>2495.5424518980881</v>
          </cell>
          <cell r="S34">
            <v>603.1000000000007</v>
          </cell>
          <cell r="V34">
            <v>19.518009739999322</v>
          </cell>
          <cell r="W34">
            <v>178.09999999999982</v>
          </cell>
          <cell r="Z34">
            <v>338072.84922972019</v>
          </cell>
          <cell r="AA34">
            <v>523.1000000000007</v>
          </cell>
          <cell r="AD34">
            <v>4689.2754695386775</v>
          </cell>
          <cell r="AE34">
            <v>1503.0999999999972</v>
          </cell>
          <cell r="AH34">
            <v>5360.2200908994746</v>
          </cell>
          <cell r="AI34">
            <v>2343.0999999999972</v>
          </cell>
          <cell r="AT34">
            <v>9272.1724910750363</v>
          </cell>
          <cell r="AU34">
            <v>3253.0999999999972</v>
          </cell>
          <cell r="AX34">
            <v>525.9923237801529</v>
          </cell>
          <cell r="AY34">
            <v>279.1000000000007</v>
          </cell>
        </row>
        <row r="35">
          <cell r="B35">
            <v>19817.577165566847</v>
          </cell>
          <cell r="C35">
            <v>1283.1999999999971</v>
          </cell>
          <cell r="R35">
            <v>2508.0520919040914</v>
          </cell>
          <cell r="S35">
            <v>603.20000000000073</v>
          </cell>
          <cell r="V35">
            <v>19.903230719999293</v>
          </cell>
          <cell r="W35">
            <v>178.19999999999982</v>
          </cell>
          <cell r="Z35">
            <v>338385.92074086628</v>
          </cell>
          <cell r="AA35">
            <v>523.20000000000073</v>
          </cell>
          <cell r="AD35">
            <v>4736.2937523186283</v>
          </cell>
          <cell r="AE35">
            <v>1503.1999999999971</v>
          </cell>
          <cell r="AH35">
            <v>5378.8681087994564</v>
          </cell>
          <cell r="AI35">
            <v>2343.1999999999971</v>
          </cell>
          <cell r="AT35">
            <v>9306.3990548470028</v>
          </cell>
          <cell r="AU35">
            <v>3253.1999999999971</v>
          </cell>
          <cell r="AX35">
            <v>547.88076544016064</v>
          </cell>
          <cell r="AY35">
            <v>279.20000000000073</v>
          </cell>
        </row>
        <row r="36">
          <cell r="B36">
            <v>19857.243647760806</v>
          </cell>
          <cell r="C36">
            <v>1283.299999999997</v>
          </cell>
          <cell r="R36">
            <v>2520.6195132860948</v>
          </cell>
          <cell r="S36">
            <v>603.30000000000075</v>
          </cell>
          <cell r="V36">
            <v>20.291115579999268</v>
          </cell>
          <cell r="W36">
            <v>178.29999999999981</v>
          </cell>
          <cell r="Z36">
            <v>338699.17518322833</v>
          </cell>
          <cell r="AA36">
            <v>523.30000000000075</v>
          </cell>
          <cell r="AD36">
            <v>4783.5232955785796</v>
          </cell>
          <cell r="AE36">
            <v>1503.299999999997</v>
          </cell>
          <cell r="AH36">
            <v>5397.5504194994392</v>
          </cell>
          <cell r="AI36">
            <v>2343.299999999997</v>
          </cell>
          <cell r="AT36">
            <v>9340.6723317309697</v>
          </cell>
          <cell r="AU36">
            <v>3253.299999999997</v>
          </cell>
          <cell r="AX36">
            <v>570.15428346016859</v>
          </cell>
          <cell r="AY36">
            <v>279.30000000000075</v>
          </cell>
        </row>
        <row r="37">
          <cell r="B37">
            <v>19896.99250070277</v>
          </cell>
          <cell r="C37">
            <v>1283.3999999999969</v>
          </cell>
          <cell r="R37">
            <v>2533.2446433120981</v>
          </cell>
          <cell r="S37">
            <v>603.40000000000077</v>
          </cell>
          <cell r="V37">
            <v>20.682506959999237</v>
          </cell>
          <cell r="W37">
            <v>178.39999999999981</v>
          </cell>
          <cell r="Z37">
            <v>339012.6126605944</v>
          </cell>
          <cell r="AA37">
            <v>523.40000000000077</v>
          </cell>
          <cell r="AD37">
            <v>4830.9640065585299</v>
          </cell>
          <cell r="AE37">
            <v>1503.3999999999969</v>
          </cell>
          <cell r="AH37">
            <v>5416.267048799421</v>
          </cell>
          <cell r="AI37">
            <v>2343.3999999999969</v>
          </cell>
          <cell r="AT37">
            <v>9374.9923801429377</v>
          </cell>
          <cell r="AU37">
            <v>3253.3999999999969</v>
          </cell>
          <cell r="AX37">
            <v>592.81442632017661</v>
          </cell>
          <cell r="AY37">
            <v>279.40000000000077</v>
          </cell>
        </row>
        <row r="38">
          <cell r="B38">
            <v>19936.823764748729</v>
          </cell>
          <cell r="C38">
            <v>1283.4999999999968</v>
          </cell>
          <cell r="R38">
            <v>2545.9274092501014</v>
          </cell>
          <cell r="S38">
            <v>603.5000000000008</v>
          </cell>
          <cell r="V38">
            <v>21.078247499999208</v>
          </cell>
          <cell r="W38">
            <v>178.4999999999998</v>
          </cell>
          <cell r="Z38">
            <v>339326.23327675246</v>
          </cell>
          <cell r="AA38">
            <v>523.5000000000008</v>
          </cell>
          <cell r="AD38">
            <v>4878.61579249848</v>
          </cell>
          <cell r="AE38">
            <v>1503.4999999999968</v>
          </cell>
          <cell r="AH38">
            <v>5435.0180224994028</v>
          </cell>
          <cell r="AI38">
            <v>2343.4999999999968</v>
          </cell>
          <cell r="AT38">
            <v>9409.3592584989055</v>
          </cell>
          <cell r="AU38">
            <v>3253.4999999999968</v>
          </cell>
          <cell r="AX38">
            <v>615.86274250018505</v>
          </cell>
          <cell r="AY38">
            <v>279.5000000000008</v>
          </cell>
        </row>
        <row r="39">
          <cell r="B39">
            <v>19976.737480254691</v>
          </cell>
          <cell r="C39">
            <v>1283.5999999999967</v>
          </cell>
          <cell r="R39">
            <v>2558.6677383681049</v>
          </cell>
          <cell r="S39">
            <v>603.60000000000082</v>
          </cell>
          <cell r="V39">
            <v>21.479179839999173</v>
          </cell>
          <cell r="W39">
            <v>178.5999999999998</v>
          </cell>
          <cell r="Z39">
            <v>339640.03713549057</v>
          </cell>
          <cell r="AA39">
            <v>523.60000000000082</v>
          </cell>
          <cell r="AD39">
            <v>4926.4785606384294</v>
          </cell>
          <cell r="AE39">
            <v>1503.5999999999967</v>
          </cell>
          <cell r="AH39">
            <v>5453.8033663993847</v>
          </cell>
          <cell r="AI39">
            <v>2343.5999999999967</v>
          </cell>
          <cell r="AT39">
            <v>9443.7730252148722</v>
          </cell>
          <cell r="AU39">
            <v>3253.5999999999967</v>
          </cell>
          <cell r="AX39">
            <v>639.30078048019345</v>
          </cell>
          <cell r="AY39">
            <v>279.60000000000082</v>
          </cell>
        </row>
        <row r="40">
          <cell r="B40">
            <v>20016.733687576652</v>
          </cell>
          <cell r="C40">
            <v>1283.6999999999966</v>
          </cell>
          <cell r="R40">
            <v>2571.4655579341079</v>
          </cell>
          <cell r="S40">
            <v>603.70000000000084</v>
          </cell>
          <cell r="V40">
            <v>21.886146619999138</v>
          </cell>
          <cell r="W40">
            <v>178.69999999999979</v>
          </cell>
          <cell r="Z40">
            <v>339954.02434059663</v>
          </cell>
          <cell r="AA40">
            <v>523.70000000000084</v>
          </cell>
          <cell r="AD40">
            <v>4974.5522182183786</v>
          </cell>
          <cell r="AE40">
            <v>1503.6999999999966</v>
          </cell>
          <cell r="AH40">
            <v>5472.6231062993666</v>
          </cell>
          <cell r="AI40">
            <v>2343.6999999999966</v>
          </cell>
          <cell r="AT40">
            <v>9478.2337387068401</v>
          </cell>
          <cell r="AU40">
            <v>3253.6999999999966</v>
          </cell>
          <cell r="AX40">
            <v>663.13008874020215</v>
          </cell>
          <cell r="AY40">
            <v>279.70000000000084</v>
          </cell>
        </row>
        <row r="41">
          <cell r="B41">
            <v>20056.812427070614</v>
          </cell>
          <cell r="C41">
            <v>1283.7999999999965</v>
          </cell>
          <cell r="R41">
            <v>2584.3207952161115</v>
          </cell>
          <cell r="S41">
            <v>603.80000000000086</v>
          </cell>
          <cell r="V41">
            <v>22.299990479999096</v>
          </cell>
          <cell r="W41">
            <v>178.79999999999978</v>
          </cell>
          <cell r="Z41">
            <v>340268.19499585871</v>
          </cell>
          <cell r="AA41">
            <v>523.80000000000086</v>
          </cell>
          <cell r="AD41">
            <v>5022.8366724783282</v>
          </cell>
          <cell r="AE41">
            <v>1503.7999999999965</v>
          </cell>
          <cell r="AH41">
            <v>5491.4772679993475</v>
          </cell>
          <cell r="AI41">
            <v>2343.7999999999965</v>
          </cell>
          <cell r="AT41">
            <v>9512.7414573908063</v>
          </cell>
          <cell r="AU41">
            <v>3253.7999999999965</v>
          </cell>
          <cell r="AX41">
            <v>687.35221576021092</v>
          </cell>
          <cell r="AY41">
            <v>279.80000000000086</v>
          </cell>
        </row>
        <row r="42">
          <cell r="B42">
            <v>20096.973739092573</v>
          </cell>
          <cell r="C42">
            <v>1283.8999999999965</v>
          </cell>
          <cell r="R42">
            <v>2597.233377482115</v>
          </cell>
          <cell r="S42">
            <v>603.90000000000089</v>
          </cell>
          <cell r="V42">
            <v>22.721554059999054</v>
          </cell>
          <cell r="W42">
            <v>178.89999999999978</v>
          </cell>
          <cell r="Z42">
            <v>340582.54920506477</v>
          </cell>
          <cell r="AA42">
            <v>523.90000000000089</v>
          </cell>
          <cell r="AD42">
            <v>5071.331830658276</v>
          </cell>
          <cell r="AE42">
            <v>1503.8999999999965</v>
          </cell>
          <cell r="AH42">
            <v>5510.3658772993294</v>
          </cell>
          <cell r="AI42">
            <v>2343.8999999999965</v>
          </cell>
          <cell r="AT42">
            <v>9547.2962396827734</v>
          </cell>
          <cell r="AU42">
            <v>3253.8999999999965</v>
          </cell>
          <cell r="AX42">
            <v>711.96871002021999</v>
          </cell>
          <cell r="AY42">
            <v>279.90000000000089</v>
          </cell>
        </row>
        <row r="43">
          <cell r="B43">
            <v>20137.217663998534</v>
          </cell>
          <cell r="C43">
            <v>1283.9999999999964</v>
          </cell>
          <cell r="R43">
            <v>2610.2032320001185</v>
          </cell>
          <cell r="S43">
            <v>604.00000000000091</v>
          </cell>
          <cell r="V43">
            <v>23.151679999999008</v>
          </cell>
          <cell r="W43">
            <v>178.99999999999977</v>
          </cell>
          <cell r="Z43">
            <v>340897.08707200288</v>
          </cell>
          <cell r="AA43">
            <v>524.00000000000091</v>
          </cell>
          <cell r="AD43">
            <v>5120.0375999982243</v>
          </cell>
          <cell r="AE43">
            <v>1503.9999999999964</v>
          </cell>
          <cell r="AH43">
            <v>5529.2889599993105</v>
          </cell>
          <cell r="AI43">
            <v>2343.9999999999964</v>
          </cell>
          <cell r="AT43">
            <v>9581.8981439987401</v>
          </cell>
          <cell r="AU43">
            <v>3253.9999999999964</v>
          </cell>
          <cell r="AX43">
            <v>736.98112000022934</v>
          </cell>
          <cell r="AY43">
            <v>280.00000000000091</v>
          </cell>
        </row>
        <row r="44">
          <cell r="B44">
            <v>20177.544242144493</v>
          </cell>
          <cell r="C44">
            <v>1284.0999999999963</v>
          </cell>
          <cell r="R44">
            <v>2623.2302860381219</v>
          </cell>
          <cell r="S44">
            <v>604.10000000000093</v>
          </cell>
          <cell r="V44">
            <v>23.591210939998962</v>
          </cell>
          <cell r="W44">
            <v>179.09999999999977</v>
          </cell>
          <cell r="Z44">
            <v>341211.80870046094</v>
          </cell>
          <cell r="AA44">
            <v>524.10000000000093</v>
          </cell>
          <cell r="AD44">
            <v>5168.9538877381719</v>
          </cell>
          <cell r="AE44">
            <v>1504.0999999999963</v>
          </cell>
          <cell r="AH44">
            <v>5548.2465418992924</v>
          </cell>
          <cell r="AI44">
            <v>2344.0999999999963</v>
          </cell>
          <cell r="AT44">
            <v>9616.5472287547072</v>
          </cell>
          <cell r="AU44">
            <v>3254.0999999999963</v>
          </cell>
          <cell r="AX44">
            <v>762.39099418023875</v>
          </cell>
          <cell r="AY44">
            <v>280.10000000000093</v>
          </cell>
        </row>
        <row r="45">
          <cell r="B45">
            <v>20217.953513886456</v>
          </cell>
          <cell r="C45">
            <v>1284.1999999999962</v>
          </cell>
          <cell r="R45">
            <v>2636.3144668641253</v>
          </cell>
          <cell r="S45">
            <v>604.20000000000095</v>
          </cell>
          <cell r="V45">
            <v>24.040989519998913</v>
          </cell>
          <cell r="W45">
            <v>179.19999999999976</v>
          </cell>
          <cell r="Z45">
            <v>341526.71419422701</v>
          </cell>
          <cell r="AA45">
            <v>524.20000000000095</v>
          </cell>
          <cell r="AD45">
            <v>5218.0806011181194</v>
          </cell>
          <cell r="AE45">
            <v>1504.1999999999962</v>
          </cell>
          <cell r="AH45">
            <v>5567.2386487992735</v>
          </cell>
          <cell r="AI45">
            <v>2344.1999999999962</v>
          </cell>
          <cell r="AT45">
            <v>9651.2435523666736</v>
          </cell>
          <cell r="AU45">
            <v>3254.1999999999962</v>
          </cell>
          <cell r="AX45">
            <v>788.19988104024833</v>
          </cell>
          <cell r="AY45">
            <v>280.20000000000095</v>
          </cell>
        </row>
        <row r="46">
          <cell r="B46">
            <v>20258.445519580415</v>
          </cell>
          <cell r="C46">
            <v>1284.2999999999961</v>
          </cell>
          <cell r="R46">
            <v>2649.4557017461289</v>
          </cell>
          <cell r="S46">
            <v>604.30000000000098</v>
          </cell>
          <cell r="V46">
            <v>24.501858379998858</v>
          </cell>
          <cell r="W46">
            <v>179.29999999999976</v>
          </cell>
          <cell r="Z46">
            <v>341841.80365708907</v>
          </cell>
          <cell r="AA46">
            <v>524.30000000000098</v>
          </cell>
          <cell r="AD46">
            <v>5267.4176473780662</v>
          </cell>
          <cell r="AE46">
            <v>1504.2999999999961</v>
          </cell>
          <cell r="AH46">
            <v>5586.2653064992555</v>
          </cell>
          <cell r="AI46">
            <v>2344.2999999999961</v>
          </cell>
          <cell r="AT46">
            <v>9685.9871732506399</v>
          </cell>
          <cell r="AU46">
            <v>3254.2999999999961</v>
          </cell>
          <cell r="AX46">
            <v>814.40932906025819</v>
          </cell>
          <cell r="AY46">
            <v>280.30000000000098</v>
          </cell>
        </row>
        <row r="47">
          <cell r="B47">
            <v>20299.020299582375</v>
          </cell>
          <cell r="C47">
            <v>1284.399999999996</v>
          </cell>
          <cell r="R47">
            <v>2662.6539179521324</v>
          </cell>
          <cell r="S47">
            <v>604.400000000001</v>
          </cell>
          <cell r="V47">
            <v>24.974660159998802</v>
          </cell>
          <cell r="W47">
            <v>179.39999999999975</v>
          </cell>
          <cell r="Z47">
            <v>342157.07719283516</v>
          </cell>
          <cell r="AA47">
            <v>524.400000000001</v>
          </cell>
          <cell r="AD47">
            <v>5316.9649337580131</v>
          </cell>
          <cell r="AE47">
            <v>1504.399999999996</v>
          </cell>
          <cell r="AH47">
            <v>5605.3265407992367</v>
          </cell>
          <cell r="AI47">
            <v>2344.399999999996</v>
          </cell>
          <cell r="AT47">
            <v>9720.7781498226068</v>
          </cell>
          <cell r="AU47">
            <v>3254.399999999996</v>
          </cell>
          <cell r="AX47">
            <v>841.02088672026821</v>
          </cell>
          <cell r="AY47">
            <v>280.400000000001</v>
          </cell>
        </row>
        <row r="48">
          <cell r="B48">
            <v>20339.677894248336</v>
          </cell>
          <cell r="C48">
            <v>1284.4999999999959</v>
          </cell>
          <cell r="R48">
            <v>2675.909042750136</v>
          </cell>
          <cell r="S48">
            <v>604.50000000000102</v>
          </cell>
          <cell r="V48">
            <v>25.460237499998737</v>
          </cell>
          <cell r="W48">
            <v>179.49999999999974</v>
          </cell>
          <cell r="Z48">
            <v>342472.53490525321</v>
          </cell>
          <cell r="AA48">
            <v>524.50000000000102</v>
          </cell>
          <cell r="AD48">
            <v>5366.7223674979596</v>
          </cell>
          <cell r="AE48">
            <v>1504.4999999999959</v>
          </cell>
          <cell r="AH48">
            <v>5624.4223774992179</v>
          </cell>
          <cell r="AI48">
            <v>2344.4999999999959</v>
          </cell>
          <cell r="AT48">
            <v>9755.6165404985732</v>
          </cell>
          <cell r="AU48">
            <v>3254.4999999999959</v>
          </cell>
          <cell r="AX48">
            <v>868.0361025002785</v>
          </cell>
          <cell r="AY48">
            <v>280.50000000000102</v>
          </cell>
        </row>
        <row r="49">
          <cell r="B49">
            <v>20380.418343934292</v>
          </cell>
          <cell r="C49">
            <v>1284.5999999999958</v>
          </cell>
          <cell r="R49">
            <v>2689.2210034081399</v>
          </cell>
          <cell r="S49">
            <v>604.60000000000105</v>
          </cell>
          <cell r="V49">
            <v>25.959433039998675</v>
          </cell>
          <cell r="W49">
            <v>179.59999999999974</v>
          </cell>
          <cell r="Z49">
            <v>342788.17689813126</v>
          </cell>
          <cell r="AA49">
            <v>524.60000000000105</v>
          </cell>
          <cell r="AD49">
            <v>5416.6898558379053</v>
          </cell>
          <cell r="AE49">
            <v>1504.5999999999958</v>
          </cell>
          <cell r="AH49">
            <v>5643.5528423991991</v>
          </cell>
          <cell r="AI49">
            <v>2344.5999999999958</v>
          </cell>
          <cell r="AT49">
            <v>9790.5024036945397</v>
          </cell>
          <cell r="AU49">
            <v>3254.5999999999958</v>
          </cell>
          <cell r="AX49">
            <v>895.45652488028895</v>
          </cell>
          <cell r="AY49">
            <v>280.60000000000105</v>
          </cell>
        </row>
        <row r="50">
          <cell r="B50">
            <v>20421.241688996251</v>
          </cell>
          <cell r="C50">
            <v>1284.6999999999957</v>
          </cell>
          <cell r="R50">
            <v>2702.5897271941431</v>
          </cell>
          <cell r="S50">
            <v>604.70000000000107</v>
          </cell>
          <cell r="V50">
            <v>26.473089419998605</v>
          </cell>
          <cell r="W50">
            <v>179.69999999999973</v>
          </cell>
          <cell r="Z50">
            <v>343104.00327525736</v>
          </cell>
          <cell r="AA50">
            <v>524.70000000000107</v>
          </cell>
          <cell r="AD50">
            <v>5466.8673060178508</v>
          </cell>
          <cell r="AE50">
            <v>1504.6999999999957</v>
          </cell>
          <cell r="AH50">
            <v>5662.7179612991804</v>
          </cell>
          <cell r="AI50">
            <v>2344.6999999999957</v>
          </cell>
          <cell r="AT50">
            <v>9825.4357978265052</v>
          </cell>
          <cell r="AU50">
            <v>3254.6999999999957</v>
          </cell>
          <cell r="AX50">
            <v>923.28370234029956</v>
          </cell>
          <cell r="AY50">
            <v>280.70000000000107</v>
          </cell>
        </row>
        <row r="51">
          <cell r="B51">
            <v>20462.14796979021</v>
          </cell>
          <cell r="C51">
            <v>1284.7999999999956</v>
          </cell>
          <cell r="R51">
            <v>2716.0151413761469</v>
          </cell>
          <cell r="S51">
            <v>604.80000000000109</v>
          </cell>
          <cell r="V51">
            <v>27.002049279998527</v>
          </cell>
          <cell r="W51">
            <v>179.79999999999973</v>
          </cell>
          <cell r="Z51">
            <v>343420.01414041943</v>
          </cell>
          <cell r="AA51">
            <v>524.80000000000109</v>
          </cell>
          <cell r="AD51">
            <v>5517.2546252777956</v>
          </cell>
          <cell r="AE51">
            <v>1504.7999999999956</v>
          </cell>
          <cell r="AH51">
            <v>5681.9177599991608</v>
          </cell>
          <cell r="AI51">
            <v>2344.7999999999956</v>
          </cell>
          <cell r="AT51">
            <v>9860.4167813104723</v>
          </cell>
          <cell r="AU51">
            <v>3254.7999999999956</v>
          </cell>
          <cell r="AX51">
            <v>951.51918336031031</v>
          </cell>
          <cell r="AY51">
            <v>280.80000000000109</v>
          </cell>
        </row>
        <row r="52">
          <cell r="B52">
            <v>20503.13722667217</v>
          </cell>
          <cell r="C52">
            <v>1284.8999999999955</v>
          </cell>
          <cell r="R52">
            <v>2729.4971732221506</v>
          </cell>
          <cell r="S52">
            <v>604.90000000000111</v>
          </cell>
          <cell r="V52">
            <v>27.547155259998458</v>
          </cell>
          <cell r="W52">
            <v>179.89999999999972</v>
          </cell>
          <cell r="Z52">
            <v>343736.20959740551</v>
          </cell>
          <cell r="AA52">
            <v>524.90000000000111</v>
          </cell>
          <cell r="AD52">
            <v>5567.8517208577405</v>
          </cell>
          <cell r="AE52">
            <v>1504.8999999999955</v>
          </cell>
          <cell r="AH52">
            <v>5701.1522642991422</v>
          </cell>
          <cell r="AI52">
            <v>2344.8999999999955</v>
          </cell>
          <cell r="AT52">
            <v>9895.4454125624379</v>
          </cell>
          <cell r="AU52">
            <v>3254.8999999999955</v>
          </cell>
          <cell r="AX52">
            <v>980.16451642032143</v>
          </cell>
          <cell r="AY52">
            <v>280.90000000000111</v>
          </cell>
        </row>
        <row r="53">
          <cell r="B53">
            <v>20544.209499998131</v>
          </cell>
          <cell r="C53">
            <v>1284.9999999999955</v>
          </cell>
          <cell r="R53">
            <v>2743.0357500001546</v>
          </cell>
          <cell r="S53">
            <v>605.00000000000114</v>
          </cell>
          <cell r="V53">
            <v>28.109249999998376</v>
          </cell>
          <cell r="W53">
            <v>179.99999999999972</v>
          </cell>
          <cell r="Z53">
            <v>344052.58975000359</v>
          </cell>
          <cell r="AA53">
            <v>525.00000000000114</v>
          </cell>
          <cell r="AD53">
            <v>5618.6584999976849</v>
          </cell>
          <cell r="AE53">
            <v>1504.9999999999955</v>
          </cell>
          <cell r="AH53">
            <v>5720.4214999991227</v>
          </cell>
          <cell r="AI53">
            <v>2344.9999999999955</v>
          </cell>
          <cell r="AT53">
            <v>9930.5217499984046</v>
          </cell>
          <cell r="AU53">
            <v>3254.9999999999955</v>
          </cell>
          <cell r="AX53">
            <v>1009.2212500003327</v>
          </cell>
          <cell r="AY53">
            <v>281.00000000000114</v>
          </cell>
        </row>
        <row r="54">
          <cell r="B54">
            <v>20585.36483012409</v>
          </cell>
          <cell r="C54">
            <v>1285.0999999999954</v>
          </cell>
          <cell r="R54">
            <v>2756.6307989781581</v>
          </cell>
          <cell r="S54">
            <v>605.10000000000116</v>
          </cell>
          <cell r="V54">
            <v>28.689176139998292</v>
          </cell>
          <cell r="W54">
            <v>180.09999999999971</v>
          </cell>
          <cell r="Z54">
            <v>344369.15470200166</v>
          </cell>
          <cell r="AA54">
            <v>525.10000000000116</v>
          </cell>
          <cell r="AD54">
            <v>5669.6748699376285</v>
          </cell>
          <cell r="AE54">
            <v>1505.0999999999954</v>
          </cell>
          <cell r="AH54">
            <v>5739.7254928991042</v>
          </cell>
          <cell r="AI54">
            <v>2345.0999999999954</v>
          </cell>
          <cell r="AT54">
            <v>9965.6458520343695</v>
          </cell>
          <cell r="AU54">
            <v>3255.0999999999954</v>
          </cell>
          <cell r="AX54">
            <v>1038.690932580344</v>
          </cell>
          <cell r="AY54">
            <v>281.10000000000116</v>
          </cell>
        </row>
        <row r="55">
          <cell r="B55">
            <v>20626.603257406048</v>
          </cell>
          <cell r="C55">
            <v>1285.1999999999953</v>
          </cell>
          <cell r="R55">
            <v>2770.2822474241621</v>
          </cell>
          <cell r="S55">
            <v>605.20000000000118</v>
          </cell>
          <cell r="V55">
            <v>29.287776319998201</v>
          </cell>
          <cell r="W55">
            <v>180.1999999999997</v>
          </cell>
          <cell r="Z55">
            <v>344685.90455718775</v>
          </cell>
          <cell r="AA55">
            <v>525.20000000000118</v>
          </cell>
          <cell r="AD55">
            <v>5720.9007379175728</v>
          </cell>
          <cell r="AE55">
            <v>1505.1999999999953</v>
          </cell>
          <cell r="AH55">
            <v>5759.0642687990849</v>
          </cell>
          <cell r="AI55">
            <v>2345.1999999999953</v>
          </cell>
          <cell r="AT55">
            <v>10000.817777086335</v>
          </cell>
          <cell r="AU55">
            <v>3255.1999999999953</v>
          </cell>
          <cell r="AX55">
            <v>1068.5751126403557</v>
          </cell>
          <cell r="AY55">
            <v>281.20000000000118</v>
          </cell>
        </row>
        <row r="56">
          <cell r="B56">
            <v>20667.924822200006</v>
          </cell>
          <cell r="C56">
            <v>1285.2999999999952</v>
          </cell>
          <cell r="R56">
            <v>2783.9900226061659</v>
          </cell>
          <cell r="S56">
            <v>605.30000000000121</v>
          </cell>
          <cell r="V56">
            <v>29.905893179998106</v>
          </cell>
          <cell r="W56">
            <v>180.2999999999997</v>
          </cell>
          <cell r="Z56">
            <v>345002.8394193498</v>
          </cell>
          <cell r="AA56">
            <v>525.30000000000121</v>
          </cell>
          <cell r="AD56">
            <v>5772.3360111775155</v>
          </cell>
          <cell r="AE56">
            <v>1505.2999999999952</v>
          </cell>
          <cell r="AH56">
            <v>5778.4378534990656</v>
          </cell>
          <cell r="AI56">
            <v>2345.2999999999952</v>
          </cell>
          <cell r="AT56">
            <v>10036.037583570302</v>
          </cell>
          <cell r="AU56">
            <v>3255.2999999999952</v>
          </cell>
          <cell r="AX56">
            <v>1098.8753386603676</v>
          </cell>
          <cell r="AY56">
            <v>281.30000000000121</v>
          </cell>
        </row>
        <row r="57">
          <cell r="B57">
            <v>20709.329564861964</v>
          </cell>
          <cell r="C57">
            <v>1285.3999999999951</v>
          </cell>
          <cell r="R57">
            <v>2797.7540517921693</v>
          </cell>
          <cell r="S57">
            <v>605.40000000000123</v>
          </cell>
          <cell r="V57">
            <v>30.544369359998001</v>
          </cell>
          <cell r="W57">
            <v>180.39999999999969</v>
          </cell>
          <cell r="Z57">
            <v>345319.95939227589</v>
          </cell>
          <cell r="AA57">
            <v>525.40000000000123</v>
          </cell>
          <cell r="AD57">
            <v>5823.9805969574581</v>
          </cell>
          <cell r="AE57">
            <v>1505.3999999999951</v>
          </cell>
          <cell r="AH57">
            <v>5797.8462727990463</v>
          </cell>
          <cell r="AI57">
            <v>2345.3999999999951</v>
          </cell>
          <cell r="AT57">
            <v>10071.305329902267</v>
          </cell>
          <cell r="AU57">
            <v>3255.3999999999951</v>
          </cell>
          <cell r="AX57">
            <v>1129.5931591203798</v>
          </cell>
          <cell r="AY57">
            <v>281.40000000000123</v>
          </cell>
        </row>
        <row r="58">
          <cell r="B58">
            <v>20750.817525747923</v>
          </cell>
          <cell r="C58">
            <v>1285.499999999995</v>
          </cell>
          <cell r="R58">
            <v>2811.5742622501734</v>
          </cell>
          <cell r="S58">
            <v>605.50000000000125</v>
          </cell>
          <cell r="V58">
            <v>31.204047499997902</v>
          </cell>
          <cell r="W58">
            <v>180.49999999999969</v>
          </cell>
          <cell r="Z58">
            <v>345637.26457975397</v>
          </cell>
          <cell r="AA58">
            <v>525.50000000000125</v>
          </cell>
          <cell r="AD58">
            <v>5875.8344024974012</v>
          </cell>
          <cell r="AE58">
            <v>1505.499999999995</v>
          </cell>
          <cell r="AH58">
            <v>5817.2895524990263</v>
          </cell>
          <cell r="AI58">
            <v>2345.499999999995</v>
          </cell>
          <cell r="AT58">
            <v>10106.621074498233</v>
          </cell>
          <cell r="AU58">
            <v>3255.499999999995</v>
          </cell>
          <cell r="AX58">
            <v>1160.7301225003921</v>
          </cell>
          <cell r="AY58">
            <v>281.50000000000125</v>
          </cell>
        </row>
        <row r="59">
          <cell r="B59">
            <v>20792.388745213881</v>
          </cell>
          <cell r="C59">
            <v>1285.5999999999949</v>
          </cell>
          <cell r="R59">
            <v>2825.4505812481771</v>
          </cell>
          <cell r="S59">
            <v>605.60000000000127</v>
          </cell>
          <cell r="V59">
            <v>31.885770239997793</v>
          </cell>
          <cell r="W59">
            <v>180.59999999999968</v>
          </cell>
          <cell r="Z59">
            <v>345954.75508557202</v>
          </cell>
          <cell r="AA59">
            <v>525.60000000000127</v>
          </cell>
          <cell r="AD59">
            <v>5927.8973350373435</v>
          </cell>
          <cell r="AE59">
            <v>1505.5999999999949</v>
          </cell>
          <cell r="AH59">
            <v>5836.7677183990072</v>
          </cell>
          <cell r="AI59">
            <v>2345.5999999999949</v>
          </cell>
          <cell r="AT59">
            <v>10141.984875774198</v>
          </cell>
          <cell r="AU59">
            <v>3255.5999999999949</v>
          </cell>
          <cell r="AX59">
            <v>1192.2877772804045</v>
          </cell>
          <cell r="AY59">
            <v>281.60000000000127</v>
          </cell>
        </row>
        <row r="60">
          <cell r="B60">
            <v>20834.043263615837</v>
          </cell>
          <cell r="C60">
            <v>1285.6999999999948</v>
          </cell>
          <cell r="R60">
            <v>2839.3829360541813</v>
          </cell>
          <cell r="S60">
            <v>605.7000000000013</v>
          </cell>
          <cell r="V60">
            <v>32.59038021999767</v>
          </cell>
          <cell r="W60">
            <v>180.69999999999968</v>
          </cell>
          <cell r="Z60">
            <v>346272.43101351813</v>
          </cell>
          <cell r="AA60">
            <v>525.7000000000013</v>
          </cell>
          <cell r="AD60">
            <v>5980.1693018172846</v>
          </cell>
          <cell r="AE60">
            <v>1505.6999999999948</v>
          </cell>
          <cell r="AH60">
            <v>5856.2807962989873</v>
          </cell>
          <cell r="AI60">
            <v>2345.6999999999948</v>
          </cell>
          <cell r="AT60">
            <v>10177.396792146163</v>
          </cell>
          <cell r="AU60">
            <v>3255.6999999999948</v>
          </cell>
          <cell r="AX60">
            <v>1224.2676719404171</v>
          </cell>
          <cell r="AY60">
            <v>281.7000000000013</v>
          </cell>
        </row>
        <row r="61">
          <cell r="B61">
            <v>20875.781121309796</v>
          </cell>
          <cell r="C61">
            <v>1285.7999999999947</v>
          </cell>
          <cell r="R61">
            <v>2853.371253936185</v>
          </cell>
          <cell r="S61">
            <v>605.80000000000132</v>
          </cell>
          <cell r="V61">
            <v>33.318720079997554</v>
          </cell>
          <cell r="W61">
            <v>180.79999999999967</v>
          </cell>
          <cell r="Z61">
            <v>346590.29246738018</v>
          </cell>
          <cell r="AA61">
            <v>525.80000000000132</v>
          </cell>
          <cell r="AD61">
            <v>6032.6502100772268</v>
          </cell>
          <cell r="AE61">
            <v>1505.7999999999947</v>
          </cell>
          <cell r="AH61">
            <v>5875.8288119989684</v>
          </cell>
          <cell r="AI61">
            <v>2345.7999999999947</v>
          </cell>
          <cell r="AT61">
            <v>10212.856882030128</v>
          </cell>
          <cell r="AU61">
            <v>3255.7999999999947</v>
          </cell>
          <cell r="AX61">
            <v>1256.6713549604301</v>
          </cell>
          <cell r="AY61">
            <v>281.80000000000132</v>
          </cell>
        </row>
        <row r="62">
          <cell r="B62">
            <v>20917.602358651755</v>
          </cell>
          <cell r="C62">
            <v>1285.8999999999946</v>
          </cell>
          <cell r="R62">
            <v>2867.4154621621892</v>
          </cell>
          <cell r="S62">
            <v>605.90000000000134</v>
          </cell>
          <cell r="V62">
            <v>34.071632459997424</v>
          </cell>
          <cell r="W62">
            <v>180.89999999999966</v>
          </cell>
          <cell r="Z62">
            <v>346908.33955094626</v>
          </cell>
          <cell r="AA62">
            <v>525.90000000000134</v>
          </cell>
          <cell r="AD62">
            <v>6085.3399670571671</v>
          </cell>
          <cell r="AE62">
            <v>1505.8999999999946</v>
          </cell>
          <cell r="AH62">
            <v>5895.4117912989477</v>
          </cell>
          <cell r="AI62">
            <v>2345.8999999999946</v>
          </cell>
          <cell r="AT62">
            <v>10248.365203842093</v>
          </cell>
          <cell r="AU62">
            <v>3255.8999999999946</v>
          </cell>
          <cell r="AX62">
            <v>1289.5003748204433</v>
          </cell>
          <cell r="AY62">
            <v>281.90000000000134</v>
          </cell>
        </row>
        <row r="63">
          <cell r="B63">
            <v>20959.507015997711</v>
          </cell>
          <cell r="C63">
            <v>1285.9999999999945</v>
          </cell>
          <cell r="R63">
            <v>2881.5154880001928</v>
          </cell>
          <cell r="S63">
            <v>606.00000000000136</v>
          </cell>
          <cell r="V63">
            <v>34.849959999997303</v>
          </cell>
          <cell r="W63">
            <v>180.99999999999966</v>
          </cell>
          <cell r="Z63">
            <v>347226.57236800436</v>
          </cell>
          <cell r="AA63">
            <v>526.00000000000136</v>
          </cell>
          <cell r="AD63">
            <v>6138.2384799971078</v>
          </cell>
          <cell r="AE63">
            <v>1505.9999999999945</v>
          </cell>
          <cell r="AH63">
            <v>5915.0297599989281</v>
          </cell>
          <cell r="AI63">
            <v>2345.9999999999945</v>
          </cell>
          <cell r="AT63">
            <v>10283.921815998059</v>
          </cell>
          <cell r="AU63">
            <v>3255.9999999999945</v>
          </cell>
          <cell r="AX63">
            <v>1322.7562800004566</v>
          </cell>
          <cell r="AY63">
            <v>282.00000000000136</v>
          </cell>
        </row>
        <row r="64">
          <cell r="B64">
            <v>21001.495133703669</v>
          </cell>
          <cell r="C64">
            <v>1286.0999999999945</v>
          </cell>
          <cell r="R64">
            <v>2895.6712587181969</v>
          </cell>
          <cell r="S64">
            <v>606.10000000000139</v>
          </cell>
          <cell r="V64">
            <v>35.654545339997149</v>
          </cell>
          <cell r="W64">
            <v>181.09999999999965</v>
          </cell>
          <cell r="Z64">
            <v>347544.99102234241</v>
          </cell>
          <cell r="AA64">
            <v>526.10000000000139</v>
          </cell>
          <cell r="AD64">
            <v>6191.3456561370476</v>
          </cell>
          <cell r="AE64">
            <v>1506.0999999999945</v>
          </cell>
          <cell r="AH64">
            <v>5934.6827438989085</v>
          </cell>
          <cell r="AI64">
            <v>2346.0999999999945</v>
          </cell>
          <cell r="AT64">
            <v>10319.526776914023</v>
          </cell>
          <cell r="AU64">
            <v>3256.0999999999945</v>
          </cell>
          <cell r="AX64">
            <v>1356.4406189804702</v>
          </cell>
          <cell r="AY64">
            <v>282.10000000000139</v>
          </cell>
        </row>
        <row r="65">
          <cell r="B65">
            <v>21043.566752125625</v>
          </cell>
          <cell r="C65">
            <v>1286.1999999999944</v>
          </cell>
          <cell r="R65">
            <v>2909.8827015842007</v>
          </cell>
          <cell r="S65">
            <v>606.20000000000141</v>
          </cell>
          <cell r="V65">
            <v>36.486231119997015</v>
          </cell>
          <cell r="W65">
            <v>181.19999999999965</v>
          </cell>
          <cell r="Z65">
            <v>347863.59561774851</v>
          </cell>
          <cell r="AA65">
            <v>526.20000000000141</v>
          </cell>
          <cell r="AD65">
            <v>6244.6614027169871</v>
          </cell>
          <cell r="AE65">
            <v>1506.1999999999944</v>
          </cell>
          <cell r="AH65">
            <v>5954.370768798889</v>
          </cell>
          <cell r="AI65">
            <v>2346.1999999999944</v>
          </cell>
          <cell r="AT65">
            <v>10355.180145005988</v>
          </cell>
          <cell r="AU65">
            <v>3256.1999999999944</v>
          </cell>
          <cell r="AX65">
            <v>1390.5549402404838</v>
          </cell>
          <cell r="AY65">
            <v>282.20000000000141</v>
          </cell>
        </row>
        <row r="66">
          <cell r="B66">
            <v>21085.721911619581</v>
          </cell>
          <cell r="C66">
            <v>1286.2999999999943</v>
          </cell>
          <cell r="R66">
            <v>2924.149743866205</v>
          </cell>
          <cell r="S66">
            <v>606.30000000000143</v>
          </cell>
          <cell r="V66">
            <v>37.345859979996867</v>
          </cell>
          <cell r="W66">
            <v>181.29999999999964</v>
          </cell>
          <cell r="Z66">
            <v>348182.38625801058</v>
          </cell>
          <cell r="AA66">
            <v>526.30000000000143</v>
          </cell>
          <cell r="AD66">
            <v>6298.1856269769269</v>
          </cell>
          <cell r="AE66">
            <v>1506.2999999999943</v>
          </cell>
          <cell r="AH66">
            <v>5974.0938604988687</v>
          </cell>
          <cell r="AI66">
            <v>2346.2999999999943</v>
          </cell>
          <cell r="AT66">
            <v>10390.881978689953</v>
          </cell>
          <cell r="AU66">
            <v>3256.2999999999943</v>
          </cell>
          <cell r="AX66">
            <v>1425.1007922604977</v>
          </cell>
          <cell r="AY66">
            <v>282.30000000000143</v>
          </cell>
        </row>
        <row r="67">
          <cell r="B67">
            <v>21127.96065254154</v>
          </cell>
          <cell r="C67">
            <v>1286.3999999999942</v>
          </cell>
          <cell r="R67">
            <v>2938.4723128322089</v>
          </cell>
          <cell r="S67">
            <v>606.40000000000146</v>
          </cell>
          <cell r="V67">
            <v>38.234274559996699</v>
          </cell>
          <cell r="W67">
            <v>181.39999999999964</v>
          </cell>
          <cell r="Z67">
            <v>348501.36304691661</v>
          </cell>
          <cell r="AA67">
            <v>526.40000000000146</v>
          </cell>
          <cell r="AD67">
            <v>6351.9182361568664</v>
          </cell>
          <cell r="AE67">
            <v>1506.3999999999942</v>
          </cell>
          <cell r="AH67">
            <v>5993.8520447988485</v>
          </cell>
          <cell r="AI67">
            <v>2346.3999999999942</v>
          </cell>
          <cell r="AT67">
            <v>10426.632336381917</v>
          </cell>
          <cell r="AU67">
            <v>3256.3999999999942</v>
          </cell>
          <cell r="AX67">
            <v>1460.0797235205121</v>
          </cell>
          <cell r="AY67">
            <v>282.40000000000146</v>
          </cell>
        </row>
        <row r="68">
          <cell r="B68">
            <v>21170.283015247496</v>
          </cell>
          <cell r="C68">
            <v>1286.4999999999941</v>
          </cell>
          <cell r="R68">
            <v>2952.8503357502132</v>
          </cell>
          <cell r="S68">
            <v>606.50000000000148</v>
          </cell>
          <cell r="V68">
            <v>39.152317499996549</v>
          </cell>
          <cell r="W68">
            <v>181.49999999999963</v>
          </cell>
          <cell r="Z68">
            <v>348820.5260882547</v>
          </cell>
          <cell r="AA68">
            <v>526.50000000000148</v>
          </cell>
          <cell r="AD68">
            <v>6405.8591374968055</v>
          </cell>
          <cell r="AE68">
            <v>1506.4999999999941</v>
          </cell>
          <cell r="AH68">
            <v>6013.6453474988284</v>
          </cell>
          <cell r="AI68">
            <v>2346.4999999999941</v>
          </cell>
          <cell r="AT68">
            <v>10462.431276497882</v>
          </cell>
          <cell r="AU68">
            <v>3256.4999999999941</v>
          </cell>
          <cell r="AX68">
            <v>1495.4932825005267</v>
          </cell>
          <cell r="AY68">
            <v>282.50000000000148</v>
          </cell>
        </row>
        <row r="69">
          <cell r="B69">
            <v>21212.68904009345</v>
          </cell>
          <cell r="C69">
            <v>1286.599999999994</v>
          </cell>
          <cell r="R69">
            <v>2967.283739888217</v>
          </cell>
          <cell r="S69">
            <v>606.6000000000015</v>
          </cell>
          <cell r="V69">
            <v>40.100831439996377</v>
          </cell>
          <cell r="W69">
            <v>181.59999999999962</v>
          </cell>
          <cell r="Z69">
            <v>349139.87548581278</v>
          </cell>
          <cell r="AA69">
            <v>526.6000000000015</v>
          </cell>
          <cell r="AD69">
            <v>6460.0082382367436</v>
          </cell>
          <cell r="AE69">
            <v>1506.599999999994</v>
          </cell>
          <cell r="AH69">
            <v>6033.4737943988093</v>
          </cell>
          <cell r="AI69">
            <v>2346.599999999994</v>
          </cell>
          <cell r="AT69">
            <v>10498.278857453846</v>
          </cell>
          <cell r="AU69">
            <v>3256.599999999994</v>
          </cell>
          <cell r="AX69">
            <v>1531.3430176805414</v>
          </cell>
          <cell r="AY69">
            <v>282.6000000000015</v>
          </cell>
        </row>
        <row r="70">
          <cell r="B70">
            <v>21255.178767435409</v>
          </cell>
          <cell r="C70">
            <v>1286.6999999999939</v>
          </cell>
          <cell r="R70">
            <v>2981.7724525142212</v>
          </cell>
          <cell r="S70">
            <v>606.70000000000152</v>
          </cell>
          <cell r="V70">
            <v>41.080659019996205</v>
          </cell>
          <cell r="W70">
            <v>181.69999999999962</v>
          </cell>
          <cell r="Z70">
            <v>349459.41134337883</v>
          </cell>
          <cell r="AA70">
            <v>526.70000000000152</v>
          </cell>
          <cell r="AD70">
            <v>6514.3654456166814</v>
          </cell>
          <cell r="AE70">
            <v>1506.6999999999939</v>
          </cell>
          <cell r="AH70">
            <v>6053.3374112987885</v>
          </cell>
          <cell r="AI70">
            <v>2346.6999999999939</v>
          </cell>
          <cell r="AT70">
            <v>10534.17513766581</v>
          </cell>
          <cell r="AU70">
            <v>3256.6999999999939</v>
          </cell>
          <cell r="AX70">
            <v>1567.6304775405561</v>
          </cell>
          <cell r="AY70">
            <v>282.70000000000152</v>
          </cell>
        </row>
        <row r="71">
          <cell r="B71">
            <v>21297.752237629364</v>
          </cell>
          <cell r="C71">
            <v>1286.7999999999938</v>
          </cell>
          <cell r="R71">
            <v>2996.3164008962253</v>
          </cell>
          <cell r="S71">
            <v>606.80000000000155</v>
          </cell>
          <cell r="V71">
            <v>42.092642879996014</v>
          </cell>
          <cell r="W71">
            <v>181.79999999999961</v>
          </cell>
          <cell r="Z71">
            <v>349779.13376474095</v>
          </cell>
          <cell r="AA71">
            <v>526.80000000000155</v>
          </cell>
          <cell r="AD71">
            <v>6568.9306668766185</v>
          </cell>
          <cell r="AE71">
            <v>1506.7999999999938</v>
          </cell>
          <cell r="AH71">
            <v>6073.2362239987688</v>
          </cell>
          <cell r="AI71">
            <v>2346.7999999999938</v>
          </cell>
          <cell r="AT71">
            <v>10570.120175549775</v>
          </cell>
          <cell r="AU71">
            <v>3256.7999999999938</v>
          </cell>
          <cell r="AX71">
            <v>1604.3572105605713</v>
          </cell>
          <cell r="AY71">
            <v>282.80000000000155</v>
          </cell>
        </row>
        <row r="72">
          <cell r="B72">
            <v>21340.409491031322</v>
          </cell>
          <cell r="C72">
            <v>1286.8999999999937</v>
          </cell>
          <cell r="R72">
            <v>3010.9155123022297</v>
          </cell>
          <cell r="S72">
            <v>606.90000000000157</v>
          </cell>
          <cell r="V72">
            <v>43.137625659995827</v>
          </cell>
          <cell r="W72">
            <v>181.89999999999961</v>
          </cell>
          <cell r="Z72">
            <v>350099.04285368702</v>
          </cell>
          <cell r="AA72">
            <v>526.90000000000157</v>
          </cell>
          <cell r="AD72">
            <v>6623.7038092565563</v>
          </cell>
          <cell r="AE72">
            <v>1506.8999999999937</v>
          </cell>
          <cell r="AH72">
            <v>6093.1702582987482</v>
          </cell>
          <cell r="AI72">
            <v>2346.8999999999937</v>
          </cell>
          <cell r="AT72">
            <v>10606.114029521739</v>
          </cell>
          <cell r="AU72">
            <v>3256.8999999999937</v>
          </cell>
          <cell r="AX72">
            <v>1641.5247652205867</v>
          </cell>
          <cell r="AY72">
            <v>282.90000000000157</v>
          </cell>
        </row>
        <row r="73">
          <cell r="B73">
            <v>21383.150567997276</v>
          </cell>
          <cell r="C73">
            <v>1286.9999999999936</v>
          </cell>
          <cell r="R73">
            <v>3025.5697140002339</v>
          </cell>
          <cell r="S73">
            <v>607.00000000000159</v>
          </cell>
          <cell r="V73">
            <v>44.216449999995632</v>
          </cell>
          <cell r="W73">
            <v>181.9999999999996</v>
          </cell>
          <cell r="Z73">
            <v>350419.13871400506</v>
          </cell>
          <cell r="AA73">
            <v>527.00000000000159</v>
          </cell>
          <cell r="AD73">
            <v>6678.6847799964926</v>
          </cell>
          <cell r="AE73">
            <v>1506.9999999999936</v>
          </cell>
          <cell r="AH73">
            <v>6113.1395399987277</v>
          </cell>
          <cell r="AI73">
            <v>2346.9999999999936</v>
          </cell>
          <cell r="AT73">
            <v>10642.156757997704</v>
          </cell>
          <cell r="AU73">
            <v>3256.9999999999936</v>
          </cell>
          <cell r="AX73">
            <v>1679.1346900006022</v>
          </cell>
          <cell r="AY73">
            <v>283.00000000000159</v>
          </cell>
        </row>
        <row r="74">
          <cell r="B74">
            <v>21425.975508883232</v>
          </cell>
          <cell r="C74">
            <v>1287.0999999999935</v>
          </cell>
          <cell r="R74">
            <v>3040.2789332582379</v>
          </cell>
          <cell r="S74">
            <v>607.10000000000161</v>
          </cell>
          <cell r="V74">
            <v>45.329958539995424</v>
          </cell>
          <cell r="W74">
            <v>182.0999999999996</v>
          </cell>
          <cell r="Z74">
            <v>350739.42144948314</v>
          </cell>
          <cell r="AA74">
            <v>527.10000000000161</v>
          </cell>
          <cell r="AD74">
            <v>6733.8734863364298</v>
          </cell>
          <cell r="AE74">
            <v>1507.0999999999935</v>
          </cell>
          <cell r="AH74">
            <v>6133.1440948987074</v>
          </cell>
          <cell r="AI74">
            <v>2347.0999999999935</v>
          </cell>
          <cell r="AT74">
            <v>10678.248419393669</v>
          </cell>
          <cell r="AU74">
            <v>3257.0999999999935</v>
          </cell>
          <cell r="AX74">
            <v>1717.1885333806181</v>
          </cell>
          <cell r="AY74">
            <v>283.10000000000161</v>
          </cell>
        </row>
        <row r="75">
          <cell r="B75">
            <v>21468.884354045185</v>
          </cell>
          <cell r="C75">
            <v>1287.1999999999935</v>
          </cell>
          <cell r="R75">
            <v>3055.0430973442426</v>
          </cell>
          <cell r="S75">
            <v>607.20000000000164</v>
          </cell>
          <cell r="V75">
            <v>46.478993919995219</v>
          </cell>
          <cell r="W75">
            <v>182.19999999999959</v>
          </cell>
          <cell r="Z75">
            <v>351059.89116390923</v>
          </cell>
          <cell r="AA75">
            <v>527.20000000000164</v>
          </cell>
          <cell r="AD75">
            <v>6789.2698355163657</v>
          </cell>
          <cell r="AE75">
            <v>1507.1999999999935</v>
          </cell>
          <cell r="AH75">
            <v>6153.1839487986863</v>
          </cell>
          <cell r="AI75">
            <v>2347.1999999999935</v>
          </cell>
          <cell r="AT75">
            <v>10714.389072125632</v>
          </cell>
          <cell r="AU75">
            <v>3257.1999999999935</v>
          </cell>
          <cell r="AX75">
            <v>1755.6878438406338</v>
          </cell>
          <cell r="AY75">
            <v>283.20000000000164</v>
          </cell>
        </row>
        <row r="76">
          <cell r="B76">
            <v>21511.877143839141</v>
          </cell>
          <cell r="C76">
            <v>1287.2999999999934</v>
          </cell>
          <cell r="R76">
            <v>3069.8621335262465</v>
          </cell>
          <cell r="S76">
            <v>607.30000000000166</v>
          </cell>
          <cell r="V76">
            <v>47.664398779995004</v>
          </cell>
          <cell r="W76">
            <v>182.29999999999959</v>
          </cell>
          <cell r="Z76">
            <v>351380.54796107131</v>
          </cell>
          <cell r="AA76">
            <v>527.30000000000166</v>
          </cell>
          <cell r="AD76">
            <v>6844.8737347763017</v>
          </cell>
          <cell r="AE76">
            <v>1507.2999999999934</v>
          </cell>
          <cell r="AH76">
            <v>6173.2591274986662</v>
          </cell>
          <cell r="AI76">
            <v>2347.2999999999934</v>
          </cell>
          <cell r="AT76">
            <v>10750.578774609596</v>
          </cell>
          <cell r="AU76">
            <v>3257.2999999999934</v>
          </cell>
          <cell r="AX76">
            <v>1794.6341698606502</v>
          </cell>
          <cell r="AY76">
            <v>283.30000000000166</v>
          </cell>
        </row>
        <row r="77">
          <cell r="B77">
            <v>21554.953918621097</v>
          </cell>
          <cell r="C77">
            <v>1287.3999999999933</v>
          </cell>
          <cell r="R77">
            <v>3084.735969072251</v>
          </cell>
          <cell r="S77">
            <v>607.40000000000168</v>
          </cell>
          <cell r="V77">
            <v>48.887015759994782</v>
          </cell>
          <cell r="W77">
            <v>182.39999999999958</v>
          </cell>
          <cell r="Z77">
            <v>351701.39194475737</v>
          </cell>
          <cell r="AA77">
            <v>527.40000000000168</v>
          </cell>
          <cell r="AD77">
            <v>6900.6850913562366</v>
          </cell>
          <cell r="AE77">
            <v>1507.3999999999933</v>
          </cell>
          <cell r="AH77">
            <v>6193.3696567986453</v>
          </cell>
          <cell r="AI77">
            <v>2347.3999999999933</v>
          </cell>
          <cell r="AT77">
            <v>10786.81758526156</v>
          </cell>
          <cell r="AU77">
            <v>3257.3999999999933</v>
          </cell>
          <cell r="AX77">
            <v>1834.0290599206667</v>
          </cell>
          <cell r="AY77">
            <v>283.40000000000168</v>
          </cell>
        </row>
        <row r="78">
          <cell r="B78">
            <v>21598.114718747052</v>
          </cell>
          <cell r="C78">
            <v>1287.4999999999932</v>
          </cell>
          <cell r="R78">
            <v>3099.6645312502551</v>
          </cell>
          <cell r="S78">
            <v>607.50000000000171</v>
          </cell>
          <cell r="V78">
            <v>50.147687499994539</v>
          </cell>
          <cell r="W78">
            <v>182.49999999999957</v>
          </cell>
          <cell r="Z78">
            <v>352022.42321875546</v>
          </cell>
          <cell r="AA78">
            <v>527.50000000000171</v>
          </cell>
          <cell r="AD78">
            <v>6956.7038124961718</v>
          </cell>
          <cell r="AE78">
            <v>1507.4999999999932</v>
          </cell>
          <cell r="AH78">
            <v>6213.5155624986246</v>
          </cell>
          <cell r="AI78">
            <v>2347.4999999999932</v>
          </cell>
          <cell r="AT78">
            <v>10823.105562497523</v>
          </cell>
          <cell r="AU78">
            <v>3257.4999999999932</v>
          </cell>
          <cell r="AX78">
            <v>1873.8740625006835</v>
          </cell>
          <cell r="AY78">
            <v>283.50000000000171</v>
          </cell>
        </row>
        <row r="79">
          <cell r="B79">
            <v>21641.359584573009</v>
          </cell>
          <cell r="C79">
            <v>1287.5999999999931</v>
          </cell>
          <cell r="R79">
            <v>3114.6477473282594</v>
          </cell>
          <cell r="S79">
            <v>607.60000000000173</v>
          </cell>
          <cell r="V79">
            <v>51.447256639994293</v>
          </cell>
          <cell r="W79">
            <v>182.59999999999957</v>
          </cell>
          <cell r="Z79">
            <v>352343.64188685355</v>
          </cell>
          <cell r="AA79">
            <v>527.60000000000173</v>
          </cell>
          <cell r="AD79">
            <v>7012.9298054361061</v>
          </cell>
          <cell r="AE79">
            <v>1507.5999999999931</v>
          </cell>
          <cell r="AH79">
            <v>6233.696870398604</v>
          </cell>
          <cell r="AI79">
            <v>2347.5999999999931</v>
          </cell>
          <cell r="AT79">
            <v>10859.442764733487</v>
          </cell>
          <cell r="AU79">
            <v>3257.5999999999931</v>
          </cell>
          <cell r="AX79">
            <v>1914.1707260807002</v>
          </cell>
          <cell r="AY79">
            <v>283.60000000000173</v>
          </cell>
        </row>
        <row r="80">
          <cell r="B80">
            <v>21684.688556454963</v>
          </cell>
          <cell r="C80">
            <v>1287.699999999993</v>
          </cell>
          <cell r="R80">
            <v>3129.685544574264</v>
          </cell>
          <cell r="S80">
            <v>607.70000000000175</v>
          </cell>
          <cell r="V80">
            <v>52.786565819994053</v>
          </cell>
          <cell r="W80">
            <v>182.69999999999956</v>
          </cell>
          <cell r="Z80">
            <v>352665.04805283964</v>
          </cell>
          <cell r="AA80">
            <v>527.70000000000175</v>
          </cell>
          <cell r="AD80">
            <v>7069.3629774160399</v>
          </cell>
          <cell r="AE80">
            <v>1507.699999999993</v>
          </cell>
          <cell r="AH80">
            <v>6253.9136062985835</v>
          </cell>
          <cell r="AI80">
            <v>2347.699999999993</v>
          </cell>
          <cell r="AT80">
            <v>10895.82925038545</v>
          </cell>
          <cell r="AU80">
            <v>3257.699999999993</v>
          </cell>
          <cell r="AX80">
            <v>1954.9205991407175</v>
          </cell>
          <cell r="AY80">
            <v>283.70000000000175</v>
          </cell>
        </row>
        <row r="81">
          <cell r="B81">
            <v>21728.101674748916</v>
          </cell>
          <cell r="C81">
            <v>1287.7999999999929</v>
          </cell>
          <cell r="R81">
            <v>3144.7778502562683</v>
          </cell>
          <cell r="S81">
            <v>607.80000000000177</v>
          </cell>
          <cell r="V81">
            <v>54.16645767999379</v>
          </cell>
          <cell r="W81">
            <v>182.79999999999956</v>
          </cell>
          <cell r="Z81">
            <v>352986.64182050171</v>
          </cell>
          <cell r="AA81">
            <v>527.80000000000177</v>
          </cell>
          <cell r="AD81">
            <v>7126.0032356759748</v>
          </cell>
          <cell r="AE81">
            <v>1507.7999999999929</v>
          </cell>
          <cell r="AH81">
            <v>6274.1657959985623</v>
          </cell>
          <cell r="AI81">
            <v>2347.7999999999929</v>
          </cell>
          <cell r="AT81">
            <v>10932.265077869413</v>
          </cell>
          <cell r="AU81">
            <v>3257.7999999999929</v>
          </cell>
          <cell r="AX81">
            <v>1996.1252301607349</v>
          </cell>
          <cell r="AY81">
            <v>283.80000000000177</v>
          </cell>
        </row>
        <row r="82">
          <cell r="B82">
            <v>21771.598979810871</v>
          </cell>
          <cell r="C82">
            <v>1287.8999999999928</v>
          </cell>
          <cell r="R82">
            <v>3159.9245916422728</v>
          </cell>
          <cell r="S82">
            <v>607.9000000000018</v>
          </cell>
          <cell r="V82">
            <v>55.587774859993523</v>
          </cell>
          <cell r="W82">
            <v>182.89999999999955</v>
          </cell>
          <cell r="Z82">
            <v>353308.4232936278</v>
          </cell>
          <cell r="AA82">
            <v>527.9000000000018</v>
          </cell>
          <cell r="AD82">
            <v>7182.8504874559076</v>
          </cell>
          <cell r="AE82">
            <v>1507.8999999999928</v>
          </cell>
          <cell r="AH82">
            <v>6294.4534652985412</v>
          </cell>
          <cell r="AI82">
            <v>2347.8999999999928</v>
          </cell>
          <cell r="AT82">
            <v>10968.750305601377</v>
          </cell>
          <cell r="AU82">
            <v>3257.8999999999928</v>
          </cell>
          <cell r="AX82">
            <v>2037.7861676207526</v>
          </cell>
          <cell r="AY82">
            <v>283.9000000000018</v>
          </cell>
        </row>
        <row r="83">
          <cell r="B83">
            <v>21815.180511996827</v>
          </cell>
          <cell r="C83">
            <v>1287.9999999999927</v>
          </cell>
          <cell r="R83">
            <v>3175.125696000277</v>
          </cell>
          <cell r="S83">
            <v>608.00000000000182</v>
          </cell>
          <cell r="V83">
            <v>57.051359999993238</v>
          </cell>
          <cell r="W83">
            <v>182.99999999999955</v>
          </cell>
          <cell r="Z83">
            <v>353630.39257600583</v>
          </cell>
          <cell r="AA83">
            <v>528.00000000000182</v>
          </cell>
          <cell r="AD83">
            <v>7239.9046399958406</v>
          </cell>
          <cell r="AE83">
            <v>1507.9999999999927</v>
          </cell>
          <cell r="AH83">
            <v>6314.7766399985203</v>
          </cell>
          <cell r="AI83">
            <v>2347.9999999999927</v>
          </cell>
          <cell r="AT83">
            <v>11005.28499199734</v>
          </cell>
          <cell r="AU83">
            <v>3257.9999999999927</v>
          </cell>
          <cell r="AX83">
            <v>2079.9049600007702</v>
          </cell>
          <cell r="AY83">
            <v>284.00000000000182</v>
          </cell>
        </row>
        <row r="84">
          <cell r="B84">
            <v>21858.846311662779</v>
          </cell>
          <cell r="C84">
            <v>1288.0999999999926</v>
          </cell>
          <cell r="R84">
            <v>3190.3810905982818</v>
          </cell>
          <cell r="S84">
            <v>608.10000000000184</v>
          </cell>
          <cell r="V84">
            <v>58.55805573999298</v>
          </cell>
          <cell r="W84">
            <v>183.09999999999954</v>
          </cell>
          <cell r="Z84">
            <v>353952.54977142392</v>
          </cell>
          <cell r="AA84">
            <v>528.10000000000184</v>
          </cell>
          <cell r="AD84">
            <v>7297.1656005357745</v>
          </cell>
          <cell r="AE84">
            <v>1508.0999999999926</v>
          </cell>
          <cell r="AH84">
            <v>6335.1353458984986</v>
          </cell>
          <cell r="AI84">
            <v>2348.0999999999926</v>
          </cell>
          <cell r="AT84">
            <v>11041.869195473304</v>
          </cell>
          <cell r="AU84">
            <v>3258.0999999999926</v>
          </cell>
          <cell r="AX84">
            <v>2122.4831557807884</v>
          </cell>
          <cell r="AY84">
            <v>284.10000000000184</v>
          </cell>
        </row>
        <row r="85">
          <cell r="B85">
            <v>21902.596419164733</v>
          </cell>
          <cell r="C85">
            <v>1288.1999999999925</v>
          </cell>
          <cell r="R85">
            <v>3205.6907027042862</v>
          </cell>
          <cell r="S85">
            <v>608.20000000000186</v>
          </cell>
          <cell r="V85">
            <v>60.108704719992666</v>
          </cell>
          <cell r="W85">
            <v>183.19999999999953</v>
          </cell>
          <cell r="Z85">
            <v>354274.89498366998</v>
          </cell>
          <cell r="AA85">
            <v>528.20000000000186</v>
          </cell>
          <cell r="AD85">
            <v>7354.6332763157061</v>
          </cell>
          <cell r="AE85">
            <v>1508.1999999999925</v>
          </cell>
          <cell r="AH85">
            <v>6355.529608798478</v>
          </cell>
          <cell r="AI85">
            <v>2348.1999999999925</v>
          </cell>
          <cell r="AT85">
            <v>11078.502974445266</v>
          </cell>
          <cell r="AU85">
            <v>3258.1999999999925</v>
          </cell>
          <cell r="AX85">
            <v>2165.5223034408068</v>
          </cell>
          <cell r="AY85">
            <v>284.20000000000186</v>
          </cell>
        </row>
        <row r="86">
          <cell r="B86">
            <v>21946.430874858688</v>
          </cell>
          <cell r="C86">
            <v>1288.2999999999925</v>
          </cell>
          <cell r="R86">
            <v>3221.0544595862907</v>
          </cell>
          <cell r="S86">
            <v>608.30000000000189</v>
          </cell>
          <cell r="V86">
            <v>61.704149579992361</v>
          </cell>
          <cell r="W86">
            <v>183.29999999999953</v>
          </cell>
          <cell r="Z86">
            <v>354597.42831653205</v>
          </cell>
          <cell r="AA86">
            <v>528.30000000000189</v>
          </cell>
          <cell r="AD86">
            <v>7412.3075745756378</v>
          </cell>
          <cell r="AE86">
            <v>1508.2999999999925</v>
          </cell>
          <cell r="AH86">
            <v>6375.9594544984566</v>
          </cell>
          <cell r="AI86">
            <v>2348.2999999999925</v>
          </cell>
          <cell r="AT86">
            <v>11115.18638732923</v>
          </cell>
          <cell r="AU86">
            <v>3258.2999999999925</v>
          </cell>
          <cell r="AX86">
            <v>2209.0239514608252</v>
          </cell>
          <cell r="AY86">
            <v>284.30000000000189</v>
          </cell>
        </row>
        <row r="87">
          <cell r="B87">
            <v>21990.349719100643</v>
          </cell>
          <cell r="C87">
            <v>1288.3999999999924</v>
          </cell>
          <cell r="R87">
            <v>3236.4722885122951</v>
          </cell>
          <cell r="S87">
            <v>608.40000000000191</v>
          </cell>
          <cell r="V87">
            <v>63.345232959992046</v>
          </cell>
          <cell r="W87">
            <v>183.39999999999952</v>
          </cell>
          <cell r="Z87">
            <v>354920.14987379813</v>
          </cell>
          <cell r="AA87">
            <v>528.40000000000191</v>
          </cell>
          <cell r="AD87">
            <v>7470.1884025555701</v>
          </cell>
          <cell r="AE87">
            <v>1508.3999999999924</v>
          </cell>
          <cell r="AH87">
            <v>6396.4249087984354</v>
          </cell>
          <cell r="AI87">
            <v>2348.3999999999924</v>
          </cell>
          <cell r="AT87">
            <v>11151.919492541192</v>
          </cell>
          <cell r="AU87">
            <v>3258.3999999999924</v>
          </cell>
          <cell r="AX87">
            <v>2252.989648320844</v>
          </cell>
          <cell r="AY87">
            <v>284.40000000000191</v>
          </cell>
        </row>
        <row r="88">
          <cell r="B88">
            <v>22034.352992246593</v>
          </cell>
          <cell r="C88">
            <v>1288.4999999999923</v>
          </cell>
          <cell r="R88">
            <v>3251.9441167502996</v>
          </cell>
          <cell r="S88">
            <v>608.50000000000193</v>
          </cell>
          <cell r="V88">
            <v>65.032797499991744</v>
          </cell>
          <cell r="W88">
            <v>183.49999999999952</v>
          </cell>
          <cell r="Z88">
            <v>355243.05975925626</v>
          </cell>
          <cell r="AA88">
            <v>528.50000000000193</v>
          </cell>
          <cell r="AD88">
            <v>7528.2756674955017</v>
          </cell>
          <cell r="AE88">
            <v>1508.4999999999923</v>
          </cell>
          <cell r="AH88">
            <v>6416.9259974984143</v>
          </cell>
          <cell r="AI88">
            <v>2348.4999999999923</v>
          </cell>
          <cell r="AT88">
            <v>11188.702348497154</v>
          </cell>
          <cell r="AU88">
            <v>3258.4999999999923</v>
          </cell>
          <cell r="AX88">
            <v>2297.420942500863</v>
          </cell>
          <cell r="AY88">
            <v>284.50000000000193</v>
          </cell>
        </row>
        <row r="89">
          <cell r="B89">
            <v>22078.440734652548</v>
          </cell>
          <cell r="C89">
            <v>1288.5999999999922</v>
          </cell>
          <cell r="R89">
            <v>3267.4698715683044</v>
          </cell>
          <cell r="S89">
            <v>608.60000000000196</v>
          </cell>
          <cell r="V89">
            <v>66.767685839991401</v>
          </cell>
          <cell r="W89">
            <v>183.59999999999951</v>
          </cell>
          <cell r="Z89">
            <v>355566.15807669429</v>
          </cell>
          <cell r="AA89">
            <v>528.60000000000196</v>
          </cell>
          <cell r="AD89">
            <v>7586.5692766354332</v>
          </cell>
          <cell r="AE89">
            <v>1508.5999999999922</v>
          </cell>
          <cell r="AH89">
            <v>6437.4627463983925</v>
          </cell>
          <cell r="AI89">
            <v>2348.5999999999922</v>
          </cell>
          <cell r="AT89">
            <v>11225.535013613116</v>
          </cell>
          <cell r="AU89">
            <v>3258.5999999999922</v>
          </cell>
          <cell r="AX89">
            <v>2342.3193824808823</v>
          </cell>
          <cell r="AY89">
            <v>284.60000000000196</v>
          </cell>
        </row>
        <row r="90">
          <cell r="B90">
            <v>22122.612986674503</v>
          </cell>
          <cell r="C90">
            <v>1288.6999999999921</v>
          </cell>
          <cell r="R90">
            <v>3283.0494802343087</v>
          </cell>
          <cell r="S90">
            <v>608.70000000000198</v>
          </cell>
          <cell r="V90">
            <v>68.550740619991046</v>
          </cell>
          <cell r="W90">
            <v>183.69999999999951</v>
          </cell>
          <cell r="Z90">
            <v>355889.4449299004</v>
          </cell>
          <cell r="AA90">
            <v>528.70000000000198</v>
          </cell>
          <cell r="AD90">
            <v>7645.0691372153633</v>
          </cell>
          <cell r="AE90">
            <v>1508.6999999999921</v>
          </cell>
          <cell r="AH90">
            <v>6458.0351812983708</v>
          </cell>
          <cell r="AI90">
            <v>2348.6999999999921</v>
          </cell>
          <cell r="AT90">
            <v>11262.41754630508</v>
          </cell>
          <cell r="AU90">
            <v>3258.6999999999921</v>
          </cell>
          <cell r="AX90">
            <v>2387.6865167409023</v>
          </cell>
          <cell r="AY90">
            <v>284.70000000000198</v>
          </cell>
        </row>
        <row r="91">
          <cell r="B91">
            <v>22166.869788668453</v>
          </cell>
          <cell r="C91">
            <v>1288.799999999992</v>
          </cell>
          <cell r="R91">
            <v>3298.6828700163132</v>
          </cell>
          <cell r="S91">
            <v>608.800000000002</v>
          </cell>
          <cell r="V91">
            <v>70.38280447999071</v>
          </cell>
          <cell r="W91">
            <v>183.7999999999995</v>
          </cell>
          <cell r="Z91">
            <v>356212.92042266246</v>
          </cell>
          <cell r="AA91">
            <v>528.800000000002</v>
          </cell>
          <cell r="AD91">
            <v>7703.7751564752934</v>
          </cell>
          <cell r="AE91">
            <v>1508.799999999992</v>
          </cell>
          <cell r="AH91">
            <v>6478.6433279983494</v>
          </cell>
          <cell r="AI91">
            <v>2348.799999999992</v>
          </cell>
          <cell r="AT91">
            <v>11299.350004989043</v>
          </cell>
          <cell r="AU91">
            <v>3258.799999999992</v>
          </cell>
          <cell r="AX91">
            <v>2433.523893760922</v>
          </cell>
          <cell r="AY91">
            <v>284.800000000002</v>
          </cell>
        </row>
        <row r="92">
          <cell r="B92">
            <v>22211.211180990409</v>
          </cell>
          <cell r="C92">
            <v>1288.8999999999919</v>
          </cell>
          <cell r="R92">
            <v>3314.3699681823182</v>
          </cell>
          <cell r="S92">
            <v>608.90000000000202</v>
          </cell>
          <cell r="V92">
            <v>72.264720059990339</v>
          </cell>
          <cell r="W92">
            <v>183.89999999999949</v>
          </cell>
          <cell r="Z92">
            <v>356536.58465876855</v>
          </cell>
          <cell r="AA92">
            <v>528.90000000000202</v>
          </cell>
          <cell r="AD92">
            <v>7762.6872416552233</v>
          </cell>
          <cell r="AE92">
            <v>1508.8999999999919</v>
          </cell>
          <cell r="AH92">
            <v>6499.2872122983281</v>
          </cell>
          <cell r="AI92">
            <v>2348.8999999999919</v>
          </cell>
          <cell r="AT92">
            <v>11336.332448081004</v>
          </cell>
          <cell r="AU92">
            <v>3258.8999999999919</v>
          </cell>
          <cell r="AX92">
            <v>2479.8330620209417</v>
          </cell>
          <cell r="AY92">
            <v>284.90000000000202</v>
          </cell>
        </row>
        <row r="93">
          <cell r="B93">
            <v>22255.637203996361</v>
          </cell>
          <cell r="C93">
            <v>1288.9999999999918</v>
          </cell>
          <cell r="R93">
            <v>3330.1107020003228</v>
          </cell>
          <cell r="S93">
            <v>609.00000000000205</v>
          </cell>
          <cell r="V93">
            <v>74.197329999989975</v>
          </cell>
          <cell r="W93">
            <v>183.99999999999949</v>
          </cell>
          <cell r="Z93">
            <v>356860.43774200662</v>
          </cell>
          <cell r="AA93">
            <v>529.00000000000205</v>
          </cell>
          <cell r="AD93">
            <v>7821.8052999951524</v>
          </cell>
          <cell r="AE93">
            <v>1508.9999999999918</v>
          </cell>
          <cell r="AH93">
            <v>6519.9668599983061</v>
          </cell>
          <cell r="AI93">
            <v>2348.9999999999918</v>
          </cell>
          <cell r="AT93">
            <v>11373.364933996967</v>
          </cell>
          <cell r="AU93">
            <v>3258.9999999999918</v>
          </cell>
          <cell r="AX93">
            <v>2526.6155700009622</v>
          </cell>
          <cell r="AY93">
            <v>285.00000000000205</v>
          </cell>
        </row>
        <row r="94">
          <cell r="B94">
            <v>22300.147898042313</v>
          </cell>
          <cell r="C94">
            <v>1289.0999999999917</v>
          </cell>
          <cell r="R94">
            <v>3345.9049987383278</v>
          </cell>
          <cell r="S94">
            <v>609.10000000000207</v>
          </cell>
          <cell r="V94">
            <v>76.181476939989594</v>
          </cell>
          <cell r="W94">
            <v>184.09999999999948</v>
          </cell>
          <cell r="Z94">
            <v>357184.47977616469</v>
          </cell>
          <cell r="AA94">
            <v>529.10000000000207</v>
          </cell>
          <cell r="AD94">
            <v>7881.1292387350813</v>
          </cell>
          <cell r="AE94">
            <v>1509.0999999999917</v>
          </cell>
          <cell r="AH94">
            <v>6540.6822968982842</v>
          </cell>
          <cell r="AI94">
            <v>2349.0999999999917</v>
          </cell>
          <cell r="AT94">
            <v>11410.44752115293</v>
          </cell>
          <cell r="AU94">
            <v>3259.0999999999917</v>
          </cell>
          <cell r="AX94">
            <v>2573.8729661809825</v>
          </cell>
          <cell r="AY94">
            <v>285.10000000000207</v>
          </cell>
        </row>
        <row r="95">
          <cell r="B95">
            <v>22344.743303484265</v>
          </cell>
          <cell r="C95">
            <v>1289.1999999999916</v>
          </cell>
          <cell r="R95">
            <v>3361.7527856643319</v>
          </cell>
          <cell r="S95">
            <v>609.20000000000209</v>
          </cell>
          <cell r="V95">
            <v>78.21800351998921</v>
          </cell>
          <cell r="W95">
            <v>184.19999999999948</v>
          </cell>
          <cell r="Z95">
            <v>357508.71086503076</v>
          </cell>
          <cell r="AA95">
            <v>529.20000000000209</v>
          </cell>
          <cell r="AD95">
            <v>7940.6589651150107</v>
          </cell>
          <cell r="AE95">
            <v>1509.1999999999916</v>
          </cell>
          <cell r="AH95">
            <v>6561.4335487982626</v>
          </cell>
          <cell r="AI95">
            <v>2349.1999999999916</v>
          </cell>
          <cell r="AT95">
            <v>11447.580267964891</v>
          </cell>
          <cell r="AU95">
            <v>3259.1999999999916</v>
          </cell>
          <cell r="AX95">
            <v>2621.6067990410033</v>
          </cell>
          <cell r="AY95">
            <v>285.20000000000209</v>
          </cell>
        </row>
        <row r="96">
          <cell r="B96">
            <v>22389.423460678216</v>
          </cell>
          <cell r="C96">
            <v>1289.2999999999915</v>
          </cell>
          <cell r="R96">
            <v>3377.6539900463367</v>
          </cell>
          <cell r="S96">
            <v>609.30000000000211</v>
          </cell>
          <cell r="V96">
            <v>80.307752379988813</v>
          </cell>
          <cell r="W96">
            <v>184.29999999999947</v>
          </cell>
          <cell r="Z96">
            <v>357833.13111239288</v>
          </cell>
          <cell r="AA96">
            <v>529.30000000000211</v>
          </cell>
          <cell r="AD96">
            <v>8000.3943863749391</v>
          </cell>
          <cell r="AE96">
            <v>1509.2999999999915</v>
          </cell>
          <cell r="AH96">
            <v>6582.2206414982402</v>
          </cell>
          <cell r="AI96">
            <v>2349.2999999999915</v>
          </cell>
          <cell r="AT96">
            <v>11484.763232848853</v>
          </cell>
          <cell r="AU96">
            <v>3259.2999999999915</v>
          </cell>
          <cell r="AX96">
            <v>2669.8186170610247</v>
          </cell>
          <cell r="AY96">
            <v>285.30000000000211</v>
          </cell>
        </row>
        <row r="97">
          <cell r="B97">
            <v>22434.188409980168</v>
          </cell>
          <cell r="C97">
            <v>1289.3999999999915</v>
          </cell>
          <cell r="R97">
            <v>3393.6085391523416</v>
          </cell>
          <cell r="S97">
            <v>609.40000000000214</v>
          </cell>
          <cell r="V97">
            <v>82.451566159988403</v>
          </cell>
          <cell r="W97">
            <v>184.39999999999947</v>
          </cell>
          <cell r="Z97">
            <v>358157.74062203895</v>
          </cell>
          <cell r="AA97">
            <v>529.40000000000214</v>
          </cell>
          <cell r="AD97">
            <v>8060.3354097548663</v>
          </cell>
          <cell r="AE97">
            <v>1509.3999999999915</v>
          </cell>
          <cell r="AH97">
            <v>6603.043600798218</v>
          </cell>
          <cell r="AI97">
            <v>2349.3999999999915</v>
          </cell>
          <cell r="AT97">
            <v>11521.996474220814</v>
          </cell>
          <cell r="AU97">
            <v>3259.3999999999915</v>
          </cell>
          <cell r="AX97">
            <v>2718.5099687210459</v>
          </cell>
          <cell r="AY97">
            <v>285.40000000000214</v>
          </cell>
        </row>
        <row r="98">
          <cell r="B98">
            <v>22479.03819174612</v>
          </cell>
          <cell r="C98">
            <v>1289.4999999999914</v>
          </cell>
          <cell r="R98">
            <v>3409.6163602503466</v>
          </cell>
          <cell r="S98">
            <v>609.50000000000216</v>
          </cell>
          <cell r="V98">
            <v>84.650287499987982</v>
          </cell>
          <cell r="W98">
            <v>184.49999999999946</v>
          </cell>
          <cell r="Z98">
            <v>358482.53949775698</v>
          </cell>
          <cell r="AA98">
            <v>529.50000000000216</v>
          </cell>
          <cell r="AD98">
            <v>8120.4819424947946</v>
          </cell>
          <cell r="AE98">
            <v>1509.4999999999914</v>
          </cell>
          <cell r="AH98">
            <v>6623.902452498196</v>
          </cell>
          <cell r="AI98">
            <v>2349.4999999999914</v>
          </cell>
          <cell r="AT98">
            <v>11559.280050496776</v>
          </cell>
          <cell r="AU98">
            <v>3259.4999999999914</v>
          </cell>
          <cell r="AX98">
            <v>2767.6824025010674</v>
          </cell>
          <cell r="AY98">
            <v>285.50000000000216</v>
          </cell>
        </row>
        <row r="99">
          <cell r="B99">
            <v>22523.972846332072</v>
          </cell>
          <cell r="C99">
            <v>1289.5999999999913</v>
          </cell>
          <cell r="R99">
            <v>3425.6773806083511</v>
          </cell>
          <cell r="S99">
            <v>609.60000000000218</v>
          </cell>
          <cell r="V99">
            <v>86.904759039987525</v>
          </cell>
          <cell r="W99">
            <v>184.59999999999945</v>
          </cell>
          <cell r="Z99">
            <v>358807.52784333506</v>
          </cell>
          <cell r="AA99">
            <v>529.60000000000218</v>
          </cell>
          <cell r="AD99">
            <v>8180.8338918347217</v>
          </cell>
          <cell r="AE99">
            <v>1509.5999999999913</v>
          </cell>
          <cell r="AH99">
            <v>6644.7972223981742</v>
          </cell>
          <cell r="AI99">
            <v>2349.5999999999913</v>
          </cell>
          <cell r="AT99">
            <v>11596.614020092738</v>
          </cell>
          <cell r="AU99">
            <v>3259.5999999999913</v>
          </cell>
          <cell r="AX99">
            <v>2817.3374668810893</v>
          </cell>
          <cell r="AY99">
            <v>285.60000000000218</v>
          </cell>
        </row>
        <row r="100">
          <cell r="B100">
            <v>22568.992414094024</v>
          </cell>
          <cell r="C100">
            <v>1289.6999999999912</v>
          </cell>
          <cell r="R100">
            <v>3441.7915274943562</v>
          </cell>
          <cell r="S100">
            <v>609.70000000000221</v>
          </cell>
          <cell r="V100">
            <v>89.215823419987089</v>
          </cell>
          <cell r="W100">
            <v>184.69999999999945</v>
          </cell>
          <cell r="Z100">
            <v>359132.70576256118</v>
          </cell>
          <cell r="AA100">
            <v>529.70000000000221</v>
          </cell>
          <cell r="AD100">
            <v>8241.3911650146474</v>
          </cell>
          <cell r="AE100">
            <v>1509.6999999999912</v>
          </cell>
          <cell r="AH100">
            <v>6665.7279362981517</v>
          </cell>
          <cell r="AI100">
            <v>2349.6999999999912</v>
          </cell>
          <cell r="AT100">
            <v>11633.998441424699</v>
          </cell>
          <cell r="AU100">
            <v>3259.6999999999912</v>
          </cell>
          <cell r="AX100">
            <v>2867.4767103411114</v>
          </cell>
          <cell r="AY100">
            <v>285.70000000000221</v>
          </cell>
        </row>
        <row r="101">
          <cell r="B101">
            <v>22614.096935387977</v>
          </cell>
          <cell r="C101">
            <v>1289.7999999999911</v>
          </cell>
          <cell r="R101">
            <v>3457.9587281763606</v>
          </cell>
          <cell r="S101">
            <v>609.80000000000223</v>
          </cell>
          <cell r="V101">
            <v>91.584323279986648</v>
          </cell>
          <cell r="W101">
            <v>184.79999999999944</v>
          </cell>
          <cell r="Z101">
            <v>359458.07335922326</v>
          </cell>
          <cell r="AA101">
            <v>529.80000000000223</v>
          </cell>
          <cell r="AD101">
            <v>8302.1536692745758</v>
          </cell>
          <cell r="AE101">
            <v>1509.7999999999911</v>
          </cell>
          <cell r="AH101">
            <v>6686.6946199981294</v>
          </cell>
          <cell r="AI101">
            <v>2349.7999999999911</v>
          </cell>
          <cell r="AT101">
            <v>11671.433372908661</v>
          </cell>
          <cell r="AU101">
            <v>3259.7999999999911</v>
          </cell>
          <cell r="AX101">
            <v>2918.1016813611332</v>
          </cell>
          <cell r="AY101">
            <v>285.80000000000223</v>
          </cell>
        </row>
        <row r="102">
          <cell r="B102">
            <v>22659.286450569925</v>
          </cell>
          <cell r="C102">
            <v>1289.899999999991</v>
          </cell>
          <cell r="R102">
            <v>3474.1789099223661</v>
          </cell>
          <cell r="S102">
            <v>609.90000000000225</v>
          </cell>
          <cell r="V102">
            <v>94.011101259986162</v>
          </cell>
          <cell r="W102">
            <v>184.89999999999944</v>
          </cell>
          <cell r="Z102">
            <v>359783.63073710934</v>
          </cell>
          <cell r="AA102">
            <v>529.90000000000225</v>
          </cell>
          <cell r="AD102">
            <v>8363.121311854502</v>
          </cell>
          <cell r="AE102">
            <v>1509.899999999991</v>
          </cell>
          <cell r="AH102">
            <v>6707.6972992981073</v>
          </cell>
          <cell r="AI102">
            <v>2349.899999999991</v>
          </cell>
          <cell r="AT102">
            <v>11708.918872960623</v>
          </cell>
          <cell r="AU102">
            <v>3259.899999999991</v>
          </cell>
          <cell r="AX102">
            <v>2969.2139284211562</v>
          </cell>
          <cell r="AY102">
            <v>285.90000000000225</v>
          </cell>
        </row>
        <row r="103">
          <cell r="B103">
            <v>22704.560999995876</v>
          </cell>
          <cell r="C103">
            <v>1289.9999999999909</v>
          </cell>
          <cell r="R103">
            <v>3490.4520000003708</v>
          </cell>
          <cell r="S103">
            <v>610.00000000000227</v>
          </cell>
          <cell r="V103">
            <v>96.496999999985704</v>
          </cell>
          <cell r="W103">
            <v>184.99999999999943</v>
          </cell>
          <cell r="Z103">
            <v>360109.37800000742</v>
          </cell>
          <cell r="AA103">
            <v>530.00000000000227</v>
          </cell>
          <cell r="AD103">
            <v>8424.2939999944283</v>
          </cell>
          <cell r="AE103">
            <v>1509.9999999999909</v>
          </cell>
          <cell r="AH103">
            <v>6728.7359999980854</v>
          </cell>
          <cell r="AI103">
            <v>2349.9999999999909</v>
          </cell>
          <cell r="AT103">
            <v>11746.454999996584</v>
          </cell>
          <cell r="AU103">
            <v>3259.9999999999909</v>
          </cell>
          <cell r="AX103">
            <v>3020.8150000011788</v>
          </cell>
          <cell r="AY103">
            <v>286.00000000000227</v>
          </cell>
        </row>
        <row r="104">
          <cell r="B104">
            <v>22749.92062402183</v>
          </cell>
          <cell r="C104">
            <v>1290.0999999999908</v>
          </cell>
          <cell r="R104">
            <v>3506.7779256783761</v>
          </cell>
          <cell r="S104">
            <v>610.1000000000023</v>
          </cell>
          <cell r="V104">
            <v>85.697777571962661</v>
          </cell>
          <cell r="W104">
            <v>185.09999999999943</v>
          </cell>
          <cell r="Z104">
            <v>360435.31525170547</v>
          </cell>
          <cell r="AA104">
            <v>530.1000000000023</v>
          </cell>
          <cell r="AD104">
            <v>8485.6716409343535</v>
          </cell>
          <cell r="AE104">
            <v>1510.0999999999908</v>
          </cell>
          <cell r="AH104">
            <v>6749.8107478980619</v>
          </cell>
          <cell r="AI104">
            <v>2350.0999999999908</v>
          </cell>
          <cell r="AT104">
            <v>11784.041812432544</v>
          </cell>
          <cell r="AU104">
            <v>3260.0999999999908</v>
          </cell>
          <cell r="AX104">
            <v>3072.9064445812019</v>
          </cell>
          <cell r="AY104">
            <v>286.1000000000023</v>
          </cell>
        </row>
        <row r="105">
          <cell r="B105">
            <v>22795.365363003781</v>
          </cell>
          <cell r="C105">
            <v>1290.1999999999907</v>
          </cell>
          <cell r="R105">
            <v>3523.156614224381</v>
          </cell>
          <cell r="S105">
            <v>610.20000000000232</v>
          </cell>
          <cell r="V105">
            <v>92.112089775963298</v>
          </cell>
          <cell r="W105">
            <v>185.19999999999942</v>
          </cell>
          <cell r="Z105">
            <v>360761.44259599154</v>
          </cell>
          <cell r="AA105">
            <v>530.20000000000232</v>
          </cell>
          <cell r="AD105">
            <v>8547.2541419142763</v>
          </cell>
          <cell r="AE105">
            <v>1510.1999999999907</v>
          </cell>
          <cell r="AH105">
            <v>6770.9215687980395</v>
          </cell>
          <cell r="AI105">
            <v>2350.1999999999907</v>
          </cell>
          <cell r="AT105">
            <v>11821.679368684507</v>
          </cell>
          <cell r="AU105">
            <v>3260.1999999999907</v>
          </cell>
          <cell r="AX105">
            <v>3125.4898106412252</v>
          </cell>
          <cell r="AY105">
            <v>286.20000000000232</v>
          </cell>
        </row>
        <row r="106">
          <cell r="B106">
            <v>22840.895257297729</v>
          </cell>
          <cell r="C106">
            <v>1290.2999999999906</v>
          </cell>
          <cell r="R106">
            <v>3539.5879929063858</v>
          </cell>
          <cell r="S106">
            <v>610.30000000000234</v>
          </cell>
          <cell r="V106">
            <v>98.362405843963842</v>
          </cell>
          <cell r="W106">
            <v>185.29999999999941</v>
          </cell>
          <cell r="Z106">
            <v>361087.76013665361</v>
          </cell>
          <cell r="AA106">
            <v>530.30000000000234</v>
          </cell>
          <cell r="AD106">
            <v>8609.0414101742026</v>
          </cell>
          <cell r="AE106">
            <v>1510.2999999999906</v>
          </cell>
          <cell r="AH106">
            <v>6792.0684884980174</v>
          </cell>
          <cell r="AI106">
            <v>2350.2999999999906</v>
          </cell>
          <cell r="AT106">
            <v>11859.367727168468</v>
          </cell>
          <cell r="AU106">
            <v>3260.2999999999906</v>
          </cell>
          <cell r="AX106">
            <v>3178.5666466612488</v>
          </cell>
          <cell r="AY106">
            <v>286.30000000000234</v>
          </cell>
        </row>
        <row r="107">
          <cell r="B107">
            <v>22886.510347259682</v>
          </cell>
          <cell r="C107">
            <v>1290.3999999999905</v>
          </cell>
          <cell r="R107">
            <v>3556.0719889923903</v>
          </cell>
          <cell r="S107">
            <v>610.40000000000236</v>
          </cell>
          <cell r="V107">
            <v>104.46819500796428</v>
          </cell>
          <cell r="W107">
            <v>185.39999999999941</v>
          </cell>
          <cell r="Z107">
            <v>361414.26797747973</v>
          </cell>
          <cell r="AA107">
            <v>530.40000000000236</v>
          </cell>
          <cell r="AD107">
            <v>8671.0333529541258</v>
          </cell>
          <cell r="AE107">
            <v>1510.3999999999905</v>
          </cell>
          <cell r="AH107">
            <v>6813.2515327979945</v>
          </cell>
          <cell r="AI107">
            <v>2350.3999999999905</v>
          </cell>
          <cell r="AT107">
            <v>11897.106946300428</v>
          </cell>
          <cell r="AU107">
            <v>3260.3999999999905</v>
          </cell>
          <cell r="AX107">
            <v>3232.1385011212724</v>
          </cell>
          <cell r="AY107">
            <v>286.40000000000236</v>
          </cell>
        </row>
        <row r="108">
          <cell r="B108">
            <v>22932.21067324563</v>
          </cell>
          <cell r="C108">
            <v>1290.4999999999905</v>
          </cell>
          <cell r="R108">
            <v>3572.6085297503955</v>
          </cell>
          <cell r="S108">
            <v>610.50000000000239</v>
          </cell>
          <cell r="V108">
            <v>110.44892649996463</v>
          </cell>
          <cell r="W108">
            <v>185.4999999999994</v>
          </cell>
          <cell r="Z108">
            <v>361740.96622225782</v>
          </cell>
          <cell r="AA108">
            <v>530.50000000000239</v>
          </cell>
          <cell r="AD108">
            <v>8733.22987749405</v>
          </cell>
          <cell r="AE108">
            <v>1510.4999999999905</v>
          </cell>
          <cell r="AH108">
            <v>6834.4707274979719</v>
          </cell>
          <cell r="AI108">
            <v>2350.4999999999905</v>
          </cell>
          <cell r="AT108">
            <v>11934.897084496388</v>
          </cell>
          <cell r="AU108">
            <v>3260.4999999999905</v>
          </cell>
          <cell r="AX108">
            <v>3286.206922501297</v>
          </cell>
          <cell r="AY108">
            <v>286.50000000000239</v>
          </cell>
        </row>
        <row r="109">
          <cell r="B109">
            <v>22977.996275611582</v>
          </cell>
          <cell r="C109">
            <v>1290.5999999999904</v>
          </cell>
          <cell r="R109">
            <v>3589.1975424484008</v>
          </cell>
          <cell r="S109">
            <v>610.60000000000241</v>
          </cell>
          <cell r="V109">
            <v>116.32406955196487</v>
          </cell>
          <cell r="W109">
            <v>185.5999999999994</v>
          </cell>
          <cell r="Z109">
            <v>362067.85497477587</v>
          </cell>
          <cell r="AA109">
            <v>530.60000000000241</v>
          </cell>
          <cell r="AD109">
            <v>8795.630891033974</v>
          </cell>
          <cell r="AE109">
            <v>1510.5999999999904</v>
          </cell>
          <cell r="AH109">
            <v>6855.7260983979486</v>
          </cell>
          <cell r="AI109">
            <v>2350.5999999999904</v>
          </cell>
          <cell r="AT109">
            <v>11972.738200172349</v>
          </cell>
          <cell r="AU109">
            <v>3260.5999999999904</v>
          </cell>
          <cell r="AX109">
            <v>3340.7734592813213</v>
          </cell>
          <cell r="AY109">
            <v>286.60000000000241</v>
          </cell>
        </row>
        <row r="110">
          <cell r="B110">
            <v>23023.86719471353</v>
          </cell>
          <cell r="C110">
            <v>1290.6999999999903</v>
          </cell>
          <cell r="R110">
            <v>3605.8389543544058</v>
          </cell>
          <cell r="S110">
            <v>610.70000000000243</v>
          </cell>
          <cell r="V110">
            <v>122.113093395965</v>
          </cell>
          <cell r="W110">
            <v>185.69999999999939</v>
          </cell>
          <cell r="Z110">
            <v>362394.93433882197</v>
          </cell>
          <cell r="AA110">
            <v>530.70000000000243</v>
          </cell>
          <cell r="AD110">
            <v>8858.2363008138982</v>
          </cell>
          <cell r="AE110">
            <v>1510.6999999999903</v>
          </cell>
          <cell r="AH110">
            <v>6877.0176712979264</v>
          </cell>
          <cell r="AI110">
            <v>2350.6999999999903</v>
          </cell>
          <cell r="AT110">
            <v>12010.63035174431</v>
          </cell>
          <cell r="AU110">
            <v>3260.6999999999903</v>
          </cell>
          <cell r="AX110">
            <v>3395.8396599413459</v>
          </cell>
          <cell r="AY110">
            <v>286.70000000000243</v>
          </cell>
        </row>
        <row r="111">
          <cell r="B111">
            <v>23069.823470907482</v>
          </cell>
          <cell r="C111">
            <v>1290.7999999999902</v>
          </cell>
          <cell r="R111">
            <v>3622.5326927364108</v>
          </cell>
          <cell r="S111">
            <v>610.80000000000246</v>
          </cell>
          <cell r="V111">
            <v>127.83546726396503</v>
          </cell>
          <cell r="W111">
            <v>185.79999999999939</v>
          </cell>
          <cell r="Z111">
            <v>362722.204418184</v>
          </cell>
          <cell r="AA111">
            <v>530.80000000000246</v>
          </cell>
          <cell r="AD111">
            <v>8921.0460140738214</v>
          </cell>
          <cell r="AE111">
            <v>1510.7999999999902</v>
          </cell>
          <cell r="AH111">
            <v>6898.3454719979036</v>
          </cell>
          <cell r="AI111">
            <v>2350.7999999999902</v>
          </cell>
          <cell r="AT111">
            <v>12048.57359762827</v>
          </cell>
          <cell r="AU111">
            <v>3260.7999999999902</v>
          </cell>
          <cell r="AX111">
            <v>3451.4070729613704</v>
          </cell>
          <cell r="AY111">
            <v>286.80000000000246</v>
          </cell>
        </row>
        <row r="112">
          <cell r="B112">
            <v>23115.865144549432</v>
          </cell>
          <cell r="C112">
            <v>1290.8999999999901</v>
          </cell>
          <cell r="R112">
            <v>3639.278684862416</v>
          </cell>
          <cell r="S112">
            <v>610.90000000000248</v>
          </cell>
          <cell r="V112">
            <v>133.51066038796495</v>
          </cell>
          <cell r="W112">
            <v>185.89999999999938</v>
          </cell>
          <cell r="Z112">
            <v>363049.66531665012</v>
          </cell>
          <cell r="AA112">
            <v>530.90000000000248</v>
          </cell>
          <cell r="AD112">
            <v>8984.0599380537424</v>
          </cell>
          <cell r="AE112">
            <v>1510.8999999999901</v>
          </cell>
          <cell r="AH112">
            <v>6919.7095262978801</v>
          </cell>
          <cell r="AI112">
            <v>2350.8999999999901</v>
          </cell>
          <cell r="AT112">
            <v>12086.567996240232</v>
          </cell>
          <cell r="AU112">
            <v>3260.8999999999901</v>
          </cell>
          <cell r="AX112">
            <v>3507.477246821396</v>
          </cell>
          <cell r="AY112">
            <v>286.90000000000248</v>
          </cell>
        </row>
        <row r="113">
          <cell r="B113">
            <v>23161.992255995381</v>
          </cell>
          <cell r="C113">
            <v>1290.99999999999</v>
          </cell>
          <cell r="R113">
            <v>3656.076858000421</v>
          </cell>
          <cell r="S113">
            <v>611.0000000000025</v>
          </cell>
          <cell r="V113">
            <v>139.15814199996473</v>
          </cell>
          <cell r="W113">
            <v>185.99999999999937</v>
          </cell>
          <cell r="Z113">
            <v>363377.31713800819</v>
          </cell>
          <cell r="AA113">
            <v>531.0000000000025</v>
          </cell>
          <cell r="AD113">
            <v>9047.2779799936652</v>
          </cell>
          <cell r="AE113">
            <v>1510.99999999999</v>
          </cell>
          <cell r="AH113">
            <v>6941.1098599978577</v>
          </cell>
          <cell r="AI113">
            <v>2350.99999999999</v>
          </cell>
          <cell r="AT113">
            <v>12124.613605996192</v>
          </cell>
          <cell r="AU113">
            <v>3260.99999999999</v>
          </cell>
          <cell r="AX113">
            <v>3564.0517300014212</v>
          </cell>
          <cell r="AY113">
            <v>287.0000000000025</v>
          </cell>
        </row>
        <row r="114">
          <cell r="B114">
            <v>23208.204845601329</v>
          </cell>
          <cell r="C114">
            <v>1291.0999999999899</v>
          </cell>
          <cell r="R114">
            <v>3672.9271394184261</v>
          </cell>
          <cell r="S114">
            <v>611.10000000000252</v>
          </cell>
          <cell r="V114">
            <v>144.7973813319644</v>
          </cell>
          <cell r="W114">
            <v>186.09999999999937</v>
          </cell>
          <cell r="Z114">
            <v>363705.15998604626</v>
          </cell>
          <cell r="AA114">
            <v>531.10000000000252</v>
          </cell>
          <cell r="AD114">
            <v>9110.7000471335868</v>
          </cell>
          <cell r="AE114">
            <v>1511.0999999999899</v>
          </cell>
          <cell r="AH114">
            <v>6962.5464988978347</v>
          </cell>
          <cell r="AI114">
            <v>2351.0999999999899</v>
          </cell>
          <cell r="AT114">
            <v>12162.710485312153</v>
          </cell>
          <cell r="AU114">
            <v>3261.0999999999899</v>
          </cell>
          <cell r="AX114">
            <v>3621.1320709814472</v>
          </cell>
          <cell r="AY114">
            <v>287.10000000000252</v>
          </cell>
        </row>
        <row r="115">
          <cell r="B115">
            <v>23254.50295372328</v>
          </cell>
          <cell r="C115">
            <v>1291.1999999999898</v>
          </cell>
          <cell r="R115">
            <v>3689.8294563844311</v>
          </cell>
          <cell r="S115">
            <v>611.20000000000255</v>
          </cell>
          <cell r="V115">
            <v>150.44784761596392</v>
          </cell>
          <cell r="W115">
            <v>186.19999999999936</v>
          </cell>
          <cell r="Z115">
            <v>364033.19396455237</v>
          </cell>
          <cell r="AA115">
            <v>531.20000000000255</v>
          </cell>
          <cell r="AD115">
            <v>9174.3260467135078</v>
          </cell>
          <cell r="AE115">
            <v>1511.1999999999898</v>
          </cell>
          <cell r="AH115">
            <v>6984.019468797811</v>
          </cell>
          <cell r="AI115">
            <v>2351.1999999999898</v>
          </cell>
          <cell r="AT115">
            <v>12200.858692604112</v>
          </cell>
          <cell r="AU115">
            <v>3261.1999999999898</v>
          </cell>
          <cell r="AX115">
            <v>3678.7198182414727</v>
          </cell>
          <cell r="AY115">
            <v>287.20000000000255</v>
          </cell>
        </row>
        <row r="116">
          <cell r="B116">
            <v>23300.886620717229</v>
          </cell>
          <cell r="C116">
            <v>1291.2999999999897</v>
          </cell>
          <cell r="R116">
            <v>3706.7837361664365</v>
          </cell>
          <cell r="S116">
            <v>611.30000000000257</v>
          </cell>
          <cell r="V116">
            <v>156.12901008396335</v>
          </cell>
          <cell r="W116">
            <v>186.29999999999936</v>
          </cell>
          <cell r="Z116">
            <v>364361.41917731444</v>
          </cell>
          <cell r="AA116">
            <v>531.30000000000257</v>
          </cell>
          <cell r="AD116">
            <v>9238.1558859734287</v>
          </cell>
          <cell r="AE116">
            <v>1511.2999999999897</v>
          </cell>
          <cell r="AH116">
            <v>7005.5287954977875</v>
          </cell>
          <cell r="AI116">
            <v>2351.2999999999897</v>
          </cell>
          <cell r="AT116">
            <v>12239.058286288071</v>
          </cell>
          <cell r="AU116">
            <v>3261.2999999999897</v>
          </cell>
          <cell r="AX116">
            <v>3736.8165202614991</v>
          </cell>
          <cell r="AY116">
            <v>287.30000000000257</v>
          </cell>
        </row>
        <row r="117">
          <cell r="B117">
            <v>23347.355886939178</v>
          </cell>
          <cell r="C117">
            <v>1291.3999999999896</v>
          </cell>
          <cell r="R117">
            <v>3723.7899060324416</v>
          </cell>
          <cell r="S117">
            <v>611.40000000000259</v>
          </cell>
          <cell r="V117">
            <v>161.86033796796264</v>
          </cell>
          <cell r="W117">
            <v>186.39999999999935</v>
          </cell>
          <cell r="Z117">
            <v>364689.83572812052</v>
          </cell>
          <cell r="AA117">
            <v>531.40000000000259</v>
          </cell>
          <cell r="AD117">
            <v>9302.1894721533499</v>
          </cell>
          <cell r="AE117">
            <v>1511.3999999999896</v>
          </cell>
          <cell r="AH117">
            <v>7027.0745047977643</v>
          </cell>
          <cell r="AI117">
            <v>2351.3999999999896</v>
          </cell>
          <cell r="AT117">
            <v>12277.309324780032</v>
          </cell>
          <cell r="AU117">
            <v>3261.3999999999896</v>
          </cell>
          <cell r="AX117">
            <v>3795.4237255215257</v>
          </cell>
          <cell r="AY117">
            <v>287.40000000000259</v>
          </cell>
        </row>
        <row r="118">
          <cell r="B118">
            <v>23393.910792745126</v>
          </cell>
          <cell r="C118">
            <v>1291.4999999999895</v>
          </cell>
          <cell r="R118">
            <v>3740.8478932504468</v>
          </cell>
          <cell r="S118">
            <v>611.50000000000261</v>
          </cell>
          <cell r="V118">
            <v>167.66130049996178</v>
          </cell>
          <cell r="W118">
            <v>186.49999999999935</v>
          </cell>
          <cell r="Z118">
            <v>365018.4437207586</v>
          </cell>
          <cell r="AA118">
            <v>531.50000000000261</v>
          </cell>
          <cell r="AD118">
            <v>9366.4267124932703</v>
          </cell>
          <cell r="AE118">
            <v>1511.4999999999895</v>
          </cell>
          <cell r="AH118">
            <v>7048.6566224977414</v>
          </cell>
          <cell r="AI118">
            <v>2351.4999999999895</v>
          </cell>
          <cell r="AT118">
            <v>12315.61186649599</v>
          </cell>
          <cell r="AU118">
            <v>3261.4999999999895</v>
          </cell>
          <cell r="AX118">
            <v>3854.5429825015526</v>
          </cell>
          <cell r="AY118">
            <v>287.50000000000261</v>
          </cell>
        </row>
        <row r="119">
          <cell r="B119">
            <v>23440.551378491073</v>
          </cell>
          <cell r="C119">
            <v>1291.5999999999894</v>
          </cell>
          <cell r="R119">
            <v>3757.957625088452</v>
          </cell>
          <cell r="S119">
            <v>611.60000000000264</v>
          </cell>
          <cell r="V119">
            <v>173.55136691196083</v>
          </cell>
          <cell r="W119">
            <v>186.59999999999934</v>
          </cell>
          <cell r="Z119">
            <v>365347.24325901666</v>
          </cell>
          <cell r="AA119">
            <v>531.60000000000264</v>
          </cell>
          <cell r="AD119">
            <v>9430.8675142331904</v>
          </cell>
          <cell r="AE119">
            <v>1511.5999999999894</v>
          </cell>
          <cell r="AH119">
            <v>7070.2751743977169</v>
          </cell>
          <cell r="AI119">
            <v>2351.5999999999894</v>
          </cell>
          <cell r="AT119">
            <v>12353.965969851952</v>
          </cell>
          <cell r="AU119">
            <v>3261.5999999999894</v>
          </cell>
          <cell r="AX119">
            <v>3914.1758396815794</v>
          </cell>
          <cell r="AY119">
            <v>287.60000000000264</v>
          </cell>
        </row>
        <row r="120">
          <cell r="B120">
            <v>23487.277684533023</v>
          </cell>
          <cell r="C120">
            <v>1291.6999999999894</v>
          </cell>
          <cell r="R120">
            <v>3775.1190288144571</v>
          </cell>
          <cell r="S120">
            <v>611.70000000000266</v>
          </cell>
          <cell r="V120">
            <v>179.55000643595969</v>
          </cell>
          <cell r="W120">
            <v>186.69999999999933</v>
          </cell>
          <cell r="Z120">
            <v>365676.23444668273</v>
          </cell>
          <cell r="AA120">
            <v>531.70000000000266</v>
          </cell>
          <cell r="AD120">
            <v>9495.5117846131106</v>
          </cell>
          <cell r="AE120">
            <v>1511.6999999999894</v>
          </cell>
          <cell r="AH120">
            <v>7091.9301862976936</v>
          </cell>
          <cell r="AI120">
            <v>2351.6999999999894</v>
          </cell>
          <cell r="AT120">
            <v>12392.371693263911</v>
          </cell>
          <cell r="AU120">
            <v>3261.6999999999894</v>
          </cell>
          <cell r="AX120">
            <v>3974.3238455416072</v>
          </cell>
          <cell r="AY120">
            <v>287.70000000000266</v>
          </cell>
        </row>
        <row r="121">
          <cell r="B121">
            <v>23534.089751226973</v>
          </cell>
          <cell r="C121">
            <v>1291.7999999999893</v>
          </cell>
          <cell r="R121">
            <v>3792.3320316964628</v>
          </cell>
          <cell r="S121">
            <v>611.80000000000268</v>
          </cell>
          <cell r="V121">
            <v>185.67668830395843</v>
          </cell>
          <cell r="W121">
            <v>186.79999999999933</v>
          </cell>
          <cell r="Z121">
            <v>366005.41738754482</v>
          </cell>
          <cell r="AA121">
            <v>531.80000000000268</v>
          </cell>
          <cell r="AD121">
            <v>9560.3594308730299</v>
          </cell>
          <cell r="AE121">
            <v>1511.7999999999893</v>
          </cell>
          <cell r="AH121">
            <v>7113.6216839976696</v>
          </cell>
          <cell r="AI121">
            <v>2351.7999999999893</v>
          </cell>
          <cell r="AT121">
            <v>12430.82909514787</v>
          </cell>
          <cell r="AU121">
            <v>3261.7999999999893</v>
          </cell>
          <cell r="AX121">
            <v>4034.9885485616351</v>
          </cell>
          <cell r="AY121">
            <v>287.80000000000268</v>
          </cell>
        </row>
        <row r="122">
          <cell r="B122">
            <v>23580.987618928921</v>
          </cell>
          <cell r="C122">
            <v>1291.8999999999892</v>
          </cell>
          <cell r="R122">
            <v>3809.5965610024678</v>
          </cell>
          <cell r="S122">
            <v>611.90000000000271</v>
          </cell>
          <cell r="V122">
            <v>191.950881747957</v>
          </cell>
          <cell r="W122">
            <v>186.89999999999932</v>
          </cell>
          <cell r="Z122">
            <v>366334.79218539089</v>
          </cell>
          <cell r="AA122">
            <v>531.90000000000271</v>
          </cell>
          <cell r="AD122">
            <v>9625.4103602529485</v>
          </cell>
          <cell r="AE122">
            <v>1511.8999999999892</v>
          </cell>
          <cell r="AH122">
            <v>7135.3496932976468</v>
          </cell>
          <cell r="AI122">
            <v>2351.8999999999892</v>
          </cell>
          <cell r="AT122">
            <v>12469.338233919829</v>
          </cell>
          <cell r="AU122">
            <v>3261.8999999999892</v>
          </cell>
          <cell r="AX122">
            <v>4096.1714972216632</v>
          </cell>
          <cell r="AY122">
            <v>287.90000000000271</v>
          </cell>
        </row>
        <row r="123">
          <cell r="B123">
            <v>23627.971327994866</v>
          </cell>
          <cell r="C123">
            <v>1291.9999999999891</v>
          </cell>
          <cell r="R123">
            <v>3826.9125440004736</v>
          </cell>
          <cell r="S123">
            <v>612.00000000000273</v>
          </cell>
          <cell r="V123">
            <v>198.39205599995543</v>
          </cell>
          <cell r="W123">
            <v>186.99999999999932</v>
          </cell>
          <cell r="Z123">
            <v>366664.358944009</v>
          </cell>
          <cell r="AA123">
            <v>532.00000000000273</v>
          </cell>
          <cell r="AD123">
            <v>9690.6644799928672</v>
          </cell>
          <cell r="AE123">
            <v>1511.9999999999891</v>
          </cell>
          <cell r="AH123">
            <v>7157.1142399976225</v>
          </cell>
          <cell r="AI123">
            <v>2351.9999999999891</v>
          </cell>
          <cell r="AT123">
            <v>12507.899167995789</v>
          </cell>
          <cell r="AU123">
            <v>3261.9999999999891</v>
          </cell>
          <cell r="AX123">
            <v>4157.8742400016909</v>
          </cell>
          <cell r="AY123">
            <v>288.00000000000273</v>
          </cell>
        </row>
        <row r="124">
          <cell r="B124">
            <v>23675.040918780815</v>
          </cell>
          <cell r="C124">
            <v>1292.099999999989</v>
          </cell>
          <cell r="R124">
            <v>3844.2799079584788</v>
          </cell>
          <cell r="S124">
            <v>612.10000000000275</v>
          </cell>
          <cell r="V124">
            <v>205.01968029195373</v>
          </cell>
          <cell r="W124">
            <v>187.09999999999931</v>
          </cell>
          <cell r="Z124">
            <v>366994.11776718707</v>
          </cell>
          <cell r="AA124">
            <v>532.10000000000275</v>
          </cell>
          <cell r="AD124">
            <v>9756.1216973327864</v>
          </cell>
          <cell r="AE124">
            <v>1512.099999999989</v>
          </cell>
          <cell r="AH124">
            <v>7178.9153498975993</v>
          </cell>
          <cell r="AI124">
            <v>2352.099999999989</v>
          </cell>
          <cell r="AT124">
            <v>12546.511955791748</v>
          </cell>
          <cell r="AU124">
            <v>3262.099999999989</v>
          </cell>
          <cell r="AX124">
            <v>4220.0983253817194</v>
          </cell>
          <cell r="AY124">
            <v>288.10000000000275</v>
          </cell>
        </row>
        <row r="125">
          <cell r="B125">
            <v>23722.196431642762</v>
          </cell>
          <cell r="C125">
            <v>1292.1999999999889</v>
          </cell>
          <cell r="R125">
            <v>3861.6985801444839</v>
          </cell>
          <cell r="S125">
            <v>612.20000000000277</v>
          </cell>
          <cell r="V125">
            <v>211.85322385595182</v>
          </cell>
          <cell r="W125">
            <v>187.19999999999931</v>
          </cell>
          <cell r="Z125">
            <v>367324.06875871314</v>
          </cell>
          <cell r="AA125">
            <v>532.20000000000277</v>
          </cell>
          <cell r="AD125">
            <v>9821.7819195127031</v>
          </cell>
          <cell r="AE125">
            <v>1512.1999999999889</v>
          </cell>
          <cell r="AH125">
            <v>7200.7530487975746</v>
          </cell>
          <cell r="AI125">
            <v>2352.1999999999889</v>
          </cell>
          <cell r="AT125">
            <v>12585.176655723706</v>
          </cell>
          <cell r="AU125">
            <v>3262.1999999999889</v>
          </cell>
          <cell r="AX125">
            <v>4282.8453018417476</v>
          </cell>
          <cell r="AY125">
            <v>288.20000000000277</v>
          </cell>
        </row>
        <row r="126">
          <cell r="B126">
            <v>23769.43790693671</v>
          </cell>
          <cell r="C126">
            <v>1292.2999999999888</v>
          </cell>
          <cell r="R126">
            <v>3879.1684878264896</v>
          </cell>
          <cell r="S126">
            <v>612.3000000000028</v>
          </cell>
          <cell r="V126">
            <v>218.9121559239498</v>
          </cell>
          <cell r="W126">
            <v>187.2999999999993</v>
          </cell>
          <cell r="Z126">
            <v>367654.2120223752</v>
          </cell>
          <cell r="AA126">
            <v>532.3000000000028</v>
          </cell>
          <cell r="AD126">
            <v>9887.6450537726196</v>
          </cell>
          <cell r="AE126">
            <v>1512.2999999999888</v>
          </cell>
          <cell r="AH126">
            <v>7222.6273624975511</v>
          </cell>
          <cell r="AI126">
            <v>2352.2999999999888</v>
          </cell>
          <cell r="AT126">
            <v>12623.893326207666</v>
          </cell>
          <cell r="AU126">
            <v>3262.2999999999888</v>
          </cell>
          <cell r="AX126">
            <v>4346.116717861777</v>
          </cell>
          <cell r="AY126">
            <v>288.3000000000028</v>
          </cell>
        </row>
        <row r="127">
          <cell r="B127">
            <v>23816.765385018658</v>
          </cell>
          <cell r="C127">
            <v>1292.3999999999887</v>
          </cell>
          <cell r="R127">
            <v>3896.6895582724947</v>
          </cell>
          <cell r="S127">
            <v>612.40000000000282</v>
          </cell>
          <cell r="V127">
            <v>226.2159457279476</v>
          </cell>
          <cell r="W127">
            <v>187.3999999999993</v>
          </cell>
          <cell r="Z127">
            <v>367984.54766196129</v>
          </cell>
          <cell r="AA127">
            <v>532.40000000000282</v>
          </cell>
          <cell r="AD127">
            <v>9953.7110073525382</v>
          </cell>
          <cell r="AE127">
            <v>1512.3999999999887</v>
          </cell>
          <cell r="AH127">
            <v>7244.5383167975269</v>
          </cell>
          <cell r="AI127">
            <v>2352.3999999999887</v>
          </cell>
          <cell r="AT127">
            <v>12662.662025659625</v>
          </cell>
          <cell r="AU127">
            <v>3262.3999999999887</v>
          </cell>
          <cell r="AX127">
            <v>4409.9141219218054</v>
          </cell>
          <cell r="AY127">
            <v>288.40000000000282</v>
          </cell>
        </row>
        <row r="128">
          <cell r="B128">
            <v>23864.178906244604</v>
          </cell>
          <cell r="C128">
            <v>1292.4999999999886</v>
          </cell>
          <cell r="R128">
            <v>3914.2617187505002</v>
          </cell>
          <cell r="S128">
            <v>612.50000000000284</v>
          </cell>
          <cell r="V128">
            <v>233.78406249994521</v>
          </cell>
          <cell r="W128">
            <v>187.49999999999929</v>
          </cell>
          <cell r="Z128">
            <v>368315.07578125939</v>
          </cell>
          <cell r="AA128">
            <v>532.50000000000284</v>
          </cell>
          <cell r="AD128">
            <v>10019.979687492454</v>
          </cell>
          <cell r="AE128">
            <v>1512.4999999999886</v>
          </cell>
          <cell r="AH128">
            <v>7266.4859374975031</v>
          </cell>
          <cell r="AI128">
            <v>2352.4999999999886</v>
          </cell>
          <cell r="AT128">
            <v>12701.482812495584</v>
          </cell>
          <cell r="AU128">
            <v>3262.4999999999886</v>
          </cell>
          <cell r="AX128">
            <v>4474.2390625018361</v>
          </cell>
          <cell r="AY128">
            <v>288.50000000000284</v>
          </cell>
        </row>
        <row r="129">
          <cell r="B129">
            <v>23911.678510970552</v>
          </cell>
          <cell r="C129">
            <v>1292.5999999999885</v>
          </cell>
          <cell r="R129">
            <v>3931.884896528506</v>
          </cell>
          <cell r="S129">
            <v>612.60000000000286</v>
          </cell>
          <cell r="V129">
            <v>241.63597547194269</v>
          </cell>
          <cell r="W129">
            <v>187.59999999999928</v>
          </cell>
          <cell r="Z129">
            <v>368645.79648405744</v>
          </cell>
          <cell r="AA129">
            <v>532.60000000000286</v>
          </cell>
          <cell r="AD129">
            <v>10086.451001432371</v>
          </cell>
          <cell r="AE129">
            <v>1512.5999999999885</v>
          </cell>
          <cell r="AH129">
            <v>7288.4702503974786</v>
          </cell>
          <cell r="AI129">
            <v>2352.5999999999885</v>
          </cell>
          <cell r="AT129">
            <v>12740.355745131543</v>
          </cell>
          <cell r="AU129">
            <v>3262.5999999999885</v>
          </cell>
          <cell r="AX129">
            <v>4539.0930880818651</v>
          </cell>
          <cell r="AY129">
            <v>288.60000000000286</v>
          </cell>
        </row>
        <row r="130">
          <cell r="B130">
            <v>23959.264239552496</v>
          </cell>
          <cell r="C130">
            <v>1292.6999999999884</v>
          </cell>
          <cell r="R130">
            <v>3949.5590188745109</v>
          </cell>
          <cell r="S130">
            <v>612.70000000000289</v>
          </cell>
          <cell r="V130">
            <v>249.79115387593998</v>
          </cell>
          <cell r="W130">
            <v>187.69999999999928</v>
          </cell>
          <cell r="Z130">
            <v>368976.70987414353</v>
          </cell>
          <cell r="AA130">
            <v>532.70000000000289</v>
          </cell>
          <cell r="AD130">
            <v>10153.124856412287</v>
          </cell>
          <cell r="AE130">
            <v>1512.6999999999884</v>
          </cell>
          <cell r="AH130">
            <v>7310.4912812974544</v>
          </cell>
          <cell r="AI130">
            <v>2352.6999999999884</v>
          </cell>
          <cell r="AT130">
            <v>12779.280881983501</v>
          </cell>
          <cell r="AU130">
            <v>3262.6999999999884</v>
          </cell>
          <cell r="AX130">
            <v>4604.4777471418956</v>
          </cell>
          <cell r="AY130">
            <v>288.70000000000289</v>
          </cell>
        </row>
        <row r="131">
          <cell r="B131">
            <v>24006.936132346447</v>
          </cell>
          <cell r="C131">
            <v>1292.7999999999884</v>
          </cell>
          <cell r="R131">
            <v>3967.2840130565169</v>
          </cell>
          <cell r="S131">
            <v>612.80000000000291</v>
          </cell>
          <cell r="V131">
            <v>258.2690669439371</v>
          </cell>
          <cell r="W131">
            <v>187.79999999999927</v>
          </cell>
          <cell r="Z131">
            <v>369307.81605530565</v>
          </cell>
          <cell r="AA131">
            <v>532.80000000000291</v>
          </cell>
          <cell r="AD131">
            <v>10220.001159672203</v>
          </cell>
          <cell r="AE131">
            <v>1512.7999999999884</v>
          </cell>
          <cell r="AH131">
            <v>7332.5490559974296</v>
          </cell>
          <cell r="AI131">
            <v>2352.7999999999884</v>
          </cell>
          <cell r="AT131">
            <v>12818.258281467461</v>
          </cell>
          <cell r="AU131">
            <v>3262.7999999999884</v>
          </cell>
          <cell r="AX131">
            <v>4670.3945881619256</v>
          </cell>
          <cell r="AY131">
            <v>288.80000000000291</v>
          </cell>
        </row>
        <row r="132">
          <cell r="B132">
            <v>24054.694229708392</v>
          </cell>
          <cell r="C132">
            <v>1292.8999999999883</v>
          </cell>
          <cell r="R132">
            <v>3985.0598063425223</v>
          </cell>
          <cell r="S132">
            <v>612.90000000000293</v>
          </cell>
          <cell r="V132">
            <v>267.089183907934</v>
          </cell>
          <cell r="W132">
            <v>187.89999999999927</v>
          </cell>
          <cell r="Z132">
            <v>369639.11513133172</v>
          </cell>
          <cell r="AA132">
            <v>532.90000000000293</v>
          </cell>
          <cell r="AD132">
            <v>10287.079818452119</v>
          </cell>
          <cell r="AE132">
            <v>1512.8999999999883</v>
          </cell>
          <cell r="AH132">
            <v>7354.643600297406</v>
          </cell>
          <cell r="AI132">
            <v>2352.8999999999883</v>
          </cell>
          <cell r="AT132">
            <v>12857.288001999419</v>
          </cell>
          <cell r="AU132">
            <v>3262.8999999999883</v>
          </cell>
          <cell r="AX132">
            <v>4736.8451596219575</v>
          </cell>
          <cell r="AY132">
            <v>288.90000000000293</v>
          </cell>
        </row>
        <row r="133">
          <cell r="B133">
            <v>24102.538571994337</v>
          </cell>
          <cell r="C133">
            <v>1292.9999999999882</v>
          </cell>
          <cell r="R133">
            <v>4002.8863260005278</v>
          </cell>
          <cell r="S133">
            <v>613.00000000000296</v>
          </cell>
          <cell r="V133">
            <v>276.27097399993079</v>
          </cell>
          <cell r="W133">
            <v>187.99999999999926</v>
          </cell>
          <cell r="Z133">
            <v>369970.60720600979</v>
          </cell>
          <cell r="AA133">
            <v>533.00000000000296</v>
          </cell>
          <cell r="AD133">
            <v>10354.360739992033</v>
          </cell>
          <cell r="AE133">
            <v>1512.9999999999882</v>
          </cell>
          <cell r="AH133">
            <v>7376.7749399973818</v>
          </cell>
          <cell r="AI133">
            <v>2352.9999999999882</v>
          </cell>
          <cell r="AT133">
            <v>12896.370101995377</v>
          </cell>
          <cell r="AU133">
            <v>3262.9999999999882</v>
          </cell>
          <cell r="AX133">
            <v>4803.831010001988</v>
          </cell>
          <cell r="AY133">
            <v>289.00000000000296</v>
          </cell>
        </row>
        <row r="134">
          <cell r="B134">
            <v>24150.469199560284</v>
          </cell>
          <cell r="C134">
            <v>1293.0999999999881</v>
          </cell>
          <cell r="R134">
            <v>4020.7634992985331</v>
          </cell>
          <cell r="S134">
            <v>613.10000000000298</v>
          </cell>
          <cell r="V134">
            <v>285.83390645192731</v>
          </cell>
          <cell r="W134">
            <v>188.09999999999926</v>
          </cell>
          <cell r="Z134">
            <v>370302.29238312785</v>
          </cell>
          <cell r="AA134">
            <v>533.10000000000298</v>
          </cell>
          <cell r="AD134">
            <v>10421.843831531947</v>
          </cell>
          <cell r="AE134">
            <v>1513.0999999999881</v>
          </cell>
          <cell r="AH134">
            <v>7398.943100897357</v>
          </cell>
          <cell r="AI134">
            <v>2353.0999999999881</v>
          </cell>
          <cell r="AT134">
            <v>12935.504639871335</v>
          </cell>
          <cell r="AU134">
            <v>3263.0999999999881</v>
          </cell>
          <cell r="AX134">
            <v>4871.3536877820188</v>
          </cell>
          <cell r="AY134">
            <v>289.10000000000298</v>
          </cell>
        </row>
        <row r="135">
          <cell r="B135">
            <v>24198.486152762231</v>
          </cell>
          <cell r="C135">
            <v>1293.199999999988</v>
          </cell>
          <cell r="R135">
            <v>4038.691253504539</v>
          </cell>
          <cell r="S135">
            <v>613.200000000003</v>
          </cell>
          <cell r="V135">
            <v>295.79745049592361</v>
          </cell>
          <cell r="W135">
            <v>188.19999999999925</v>
          </cell>
          <cell r="Z135">
            <v>370634.17076647398</v>
          </cell>
          <cell r="AA135">
            <v>533.200000000003</v>
          </cell>
          <cell r="AD135">
            <v>10489.529000311861</v>
          </cell>
          <cell r="AE135">
            <v>1513.199999999988</v>
          </cell>
          <cell r="AH135">
            <v>7421.1481087973316</v>
          </cell>
          <cell r="AI135">
            <v>2353.199999999988</v>
          </cell>
          <cell r="AT135">
            <v>12974.691674043293</v>
          </cell>
          <cell r="AU135">
            <v>3263.199999999988</v>
          </cell>
          <cell r="AX135">
            <v>4939.4147414420513</v>
          </cell>
          <cell r="AY135">
            <v>289.200000000003</v>
          </cell>
        </row>
        <row r="136">
          <cell r="B136">
            <v>24246.589471956177</v>
          </cell>
          <cell r="C136">
            <v>1293.2999999999879</v>
          </cell>
          <cell r="R136">
            <v>4056.6695158865446</v>
          </cell>
          <cell r="S136">
            <v>613.30000000000302</v>
          </cell>
          <cell r="V136">
            <v>306.18107536391983</v>
          </cell>
          <cell r="W136">
            <v>188.29999999999924</v>
          </cell>
          <cell r="Z136">
            <v>370966.24245983607</v>
          </cell>
          <cell r="AA136">
            <v>533.30000000000302</v>
          </cell>
          <cell r="AD136">
            <v>10557.416153571776</v>
          </cell>
          <cell r="AE136">
            <v>1513.2999999999879</v>
          </cell>
          <cell r="AH136">
            <v>7443.3899894973074</v>
          </cell>
          <cell r="AI136">
            <v>2353.2999999999879</v>
          </cell>
          <cell r="AT136">
            <v>13013.93126292725</v>
          </cell>
          <cell r="AU136">
            <v>3263.2999999999879</v>
          </cell>
          <cell r="AX136">
            <v>5008.0157194620833</v>
          </cell>
          <cell r="AY136">
            <v>289.30000000000302</v>
          </cell>
        </row>
        <row r="137">
          <cell r="B137">
            <v>24294.779197498123</v>
          </cell>
          <cell r="C137">
            <v>1293.3999999999878</v>
          </cell>
          <cell r="R137">
            <v>4074.6982137125501</v>
          </cell>
          <cell r="S137">
            <v>613.40000000000305</v>
          </cell>
          <cell r="V137">
            <v>317.0042502879158</v>
          </cell>
          <cell r="W137">
            <v>188.39999999999924</v>
          </cell>
          <cell r="Z137">
            <v>371298.50756700209</v>
          </cell>
          <cell r="AA137">
            <v>533.40000000000305</v>
          </cell>
          <cell r="AD137">
            <v>10625.505198551689</v>
          </cell>
          <cell r="AE137">
            <v>1513.3999999999878</v>
          </cell>
          <cell r="AH137">
            <v>7465.6687687972826</v>
          </cell>
          <cell r="AI137">
            <v>2353.3999999999878</v>
          </cell>
          <cell r="AT137">
            <v>13053.223464939208</v>
          </cell>
          <cell r="AU137">
            <v>3263.3999999999878</v>
          </cell>
          <cell r="AX137">
            <v>5077.1581703221154</v>
          </cell>
          <cell r="AY137">
            <v>289.40000000000305</v>
          </cell>
        </row>
        <row r="138">
          <cell r="B138">
            <v>24343.055369744066</v>
          </cell>
          <cell r="C138">
            <v>1293.4999999999877</v>
          </cell>
          <cell r="R138">
            <v>4092.7772742505558</v>
          </cell>
          <cell r="S138">
            <v>613.50000000000307</v>
          </cell>
          <cell r="V138">
            <v>328.28644449991157</v>
          </cell>
          <cell r="W138">
            <v>188.49999999999923</v>
          </cell>
          <cell r="Z138">
            <v>371630.96619176021</v>
          </cell>
          <cell r="AA138">
            <v>533.50000000000307</v>
          </cell>
          <cell r="AD138">
            <v>10693.796042491602</v>
          </cell>
          <cell r="AE138">
            <v>1513.4999999999877</v>
          </cell>
          <cell r="AH138">
            <v>7487.9844724972572</v>
          </cell>
          <cell r="AI138">
            <v>2353.4999999999877</v>
          </cell>
          <cell r="AT138">
            <v>13092.568338495166</v>
          </cell>
          <cell r="AU138">
            <v>3263.4999999999877</v>
          </cell>
          <cell r="AX138">
            <v>5146.8436425021473</v>
          </cell>
          <cell r="AY138">
            <v>289.50000000000307</v>
          </cell>
        </row>
        <row r="139">
          <cell r="B139">
            <v>24391.418029050012</v>
          </cell>
          <cell r="C139">
            <v>1293.5999999999876</v>
          </cell>
          <cell r="R139">
            <v>4110.9066247685614</v>
          </cell>
          <cell r="S139">
            <v>613.60000000000309</v>
          </cell>
          <cell r="V139">
            <v>340.04712723190721</v>
          </cell>
          <cell r="W139">
            <v>188.59999999999923</v>
          </cell>
          <cell r="Z139">
            <v>371963.61843789829</v>
          </cell>
          <cell r="AA139">
            <v>533.60000000000309</v>
          </cell>
          <cell r="AD139">
            <v>10762.288592631516</v>
          </cell>
          <cell r="AE139">
            <v>1513.5999999999876</v>
          </cell>
          <cell r="AH139">
            <v>7510.3371263972331</v>
          </cell>
          <cell r="AI139">
            <v>2353.5999999999876</v>
          </cell>
          <cell r="AT139">
            <v>13131.965942011124</v>
          </cell>
          <cell r="AU139">
            <v>3263.5999999999876</v>
          </cell>
          <cell r="AX139">
            <v>5217.0736844821804</v>
          </cell>
          <cell r="AY139">
            <v>289.60000000000309</v>
          </cell>
        </row>
        <row r="140">
          <cell r="B140">
            <v>24439.867215771956</v>
          </cell>
          <cell r="C140">
            <v>1293.6999999999875</v>
          </cell>
          <cell r="R140">
            <v>4129.0861925345671</v>
          </cell>
          <cell r="S140">
            <v>613.70000000000312</v>
          </cell>
          <cell r="V140">
            <v>352.30576771590256</v>
          </cell>
          <cell r="W140">
            <v>188.69999999999922</v>
          </cell>
          <cell r="Z140">
            <v>372296.46440920437</v>
          </cell>
          <cell r="AA140">
            <v>533.70000000000312</v>
          </cell>
          <cell r="AD140">
            <v>10830.982756211428</v>
          </cell>
          <cell r="AE140">
            <v>1513.6999999999875</v>
          </cell>
          <cell r="AH140">
            <v>7532.7267562972083</v>
          </cell>
          <cell r="AI140">
            <v>2353.6999999999875</v>
          </cell>
          <cell r="AT140">
            <v>13171.416333903082</v>
          </cell>
          <cell r="AU140">
            <v>3263.6999999999875</v>
          </cell>
          <cell r="AX140">
            <v>5287.8498447422135</v>
          </cell>
          <cell r="AY140">
            <v>289.70000000000312</v>
          </cell>
        </row>
        <row r="141">
          <cell r="B141">
            <v>24488.402970265903</v>
          </cell>
          <cell r="C141">
            <v>1293.7999999999874</v>
          </cell>
          <cell r="R141">
            <v>4147.3159048165726</v>
          </cell>
          <cell r="S141">
            <v>613.80000000000314</v>
          </cell>
          <cell r="V141">
            <v>365.08183518389774</v>
          </cell>
          <cell r="W141">
            <v>188.79999999999922</v>
          </cell>
          <cell r="Z141">
            <v>372629.50420946645</v>
          </cell>
          <cell r="AA141">
            <v>533.80000000000314</v>
          </cell>
          <cell r="AD141">
            <v>10899.878440471341</v>
          </cell>
          <cell r="AE141">
            <v>1513.7999999999874</v>
          </cell>
          <cell r="AH141">
            <v>7555.153387997183</v>
          </cell>
          <cell r="AI141">
            <v>2353.7999999999874</v>
          </cell>
          <cell r="AT141">
            <v>13210.919572587038</v>
          </cell>
          <cell r="AU141">
            <v>3263.7999999999874</v>
          </cell>
          <cell r="AX141">
            <v>5359.1736717622471</v>
          </cell>
          <cell r="AY141">
            <v>289.80000000000314</v>
          </cell>
        </row>
        <row r="142">
          <cell r="B142">
            <v>24537.025332887846</v>
          </cell>
          <cell r="C142">
            <v>1293.8999999999874</v>
          </cell>
          <cell r="R142">
            <v>4165.5956888825785</v>
          </cell>
          <cell r="S142">
            <v>613.90000000000316</v>
          </cell>
          <cell r="V142">
            <v>378.39479886789263</v>
          </cell>
          <cell r="W142">
            <v>188.89999999999921</v>
          </cell>
          <cell r="Z142">
            <v>372962.73794247251</v>
          </cell>
          <cell r="AA142">
            <v>533.90000000000316</v>
          </cell>
          <cell r="AD142">
            <v>10968.975552651253</v>
          </cell>
          <cell r="AE142">
            <v>1513.8999999999874</v>
          </cell>
          <cell r="AH142">
            <v>7577.617047297158</v>
          </cell>
          <cell r="AI142">
            <v>2353.8999999999874</v>
          </cell>
          <cell r="AT142">
            <v>13250.475716478995</v>
          </cell>
          <cell r="AU142">
            <v>3263.8999999999874</v>
          </cell>
          <cell r="AX142">
            <v>5431.04671402228</v>
          </cell>
          <cell r="AY142">
            <v>289.90000000000316</v>
          </cell>
        </row>
        <row r="143">
          <cell r="B143">
            <v>24585.73434399379</v>
          </cell>
          <cell r="C143">
            <v>1293.9999999999873</v>
          </cell>
          <cell r="R143">
            <v>4183.9254720005847</v>
          </cell>
          <cell r="S143">
            <v>614.00000000000318</v>
          </cell>
          <cell r="V143">
            <v>392.26412799988736</v>
          </cell>
          <cell r="W143">
            <v>188.9999999999992</v>
          </cell>
          <cell r="Z143">
            <v>373296.16571201058</v>
          </cell>
          <cell r="AA143">
            <v>534.00000000000318</v>
          </cell>
          <cell r="AD143">
            <v>11038.273999991163</v>
          </cell>
          <cell r="AE143">
            <v>1513.9999999999873</v>
          </cell>
          <cell r="AH143">
            <v>7600.1177599971325</v>
          </cell>
          <cell r="AI143">
            <v>2353.9999999999873</v>
          </cell>
          <cell r="AT143">
            <v>13290.084823994954</v>
          </cell>
          <cell r="AU143">
            <v>3263.9999999999873</v>
          </cell>
          <cell r="AX143">
            <v>5503.4705200023145</v>
          </cell>
          <cell r="AY143">
            <v>290.00000000000318</v>
          </cell>
        </row>
        <row r="144">
          <cell r="B144">
            <v>24634.530043939736</v>
          </cell>
          <cell r="C144">
            <v>1294.0999999999872</v>
          </cell>
          <cell r="R144">
            <v>4202.3051814385899</v>
          </cell>
          <cell r="S144">
            <v>614.10000000000321</v>
          </cell>
          <cell r="V144">
            <v>406.70929181188183</v>
          </cell>
          <cell r="W144">
            <v>189.0999999999992</v>
          </cell>
          <cell r="Z144">
            <v>373629.78762186866</v>
          </cell>
          <cell r="AA144">
            <v>534.10000000000321</v>
          </cell>
          <cell r="AD144">
            <v>11107.773689731075</v>
          </cell>
          <cell r="AE144">
            <v>1514.0999999999872</v>
          </cell>
          <cell r="AH144">
            <v>7622.6555518971072</v>
          </cell>
          <cell r="AI144">
            <v>2354.0999999999872</v>
          </cell>
          <cell r="AT144">
            <v>13329.746953550912</v>
          </cell>
          <cell r="AU144">
            <v>3264.0999999999872</v>
          </cell>
          <cell r="AX144">
            <v>5576.4466381823486</v>
          </cell>
          <cell r="AY144">
            <v>290.10000000000321</v>
          </cell>
        </row>
        <row r="145">
          <cell r="B145">
            <v>24683.41247308168</v>
          </cell>
          <cell r="C145">
            <v>1294.1999999999871</v>
          </cell>
          <cell r="R145">
            <v>4220.7347444645966</v>
          </cell>
          <cell r="S145">
            <v>614.20000000000323</v>
          </cell>
          <cell r="V145">
            <v>421.74975953587614</v>
          </cell>
          <cell r="W145">
            <v>189.19999999999919</v>
          </cell>
          <cell r="Z145">
            <v>373963.60377583478</v>
          </cell>
          <cell r="AA145">
            <v>534.20000000000323</v>
          </cell>
          <cell r="AD145">
            <v>11177.474529110985</v>
          </cell>
          <cell r="AE145">
            <v>1514.1999999999871</v>
          </cell>
          <cell r="AH145">
            <v>7645.2304487970814</v>
          </cell>
          <cell r="AI145">
            <v>2354.1999999999871</v>
          </cell>
          <cell r="AT145">
            <v>13369.462163562868</v>
          </cell>
          <cell r="AU145">
            <v>3264.1999999999871</v>
          </cell>
          <cell r="AX145">
            <v>5649.9766170423836</v>
          </cell>
          <cell r="AY145">
            <v>290.20000000000323</v>
          </cell>
        </row>
        <row r="146">
          <cell r="B146">
            <v>24732.381671775624</v>
          </cell>
          <cell r="C146">
            <v>1294.299999999987</v>
          </cell>
          <cell r="R146">
            <v>4239.2140883466018</v>
          </cell>
          <cell r="S146">
            <v>614.30000000000325</v>
          </cell>
          <cell r="V146">
            <v>437.40500040387019</v>
          </cell>
          <cell r="W146">
            <v>189.29999999999919</v>
          </cell>
          <cell r="Z146">
            <v>374297.61427769682</v>
          </cell>
          <cell r="AA146">
            <v>534.30000000000325</v>
          </cell>
          <cell r="AD146">
            <v>11247.376425370896</v>
          </cell>
          <cell r="AE146">
            <v>1514.299999999987</v>
          </cell>
          <cell r="AH146">
            <v>7667.8424764970569</v>
          </cell>
          <cell r="AI146">
            <v>2354.299999999987</v>
          </cell>
          <cell r="AT146">
            <v>13409.230512446826</v>
          </cell>
          <cell r="AU146">
            <v>3264.299999999987</v>
          </cell>
          <cell r="AX146">
            <v>5724.0620050624184</v>
          </cell>
          <cell r="AY146">
            <v>290.30000000000325</v>
          </cell>
        </row>
        <row r="147">
          <cell r="B147">
            <v>24781.43768037757</v>
          </cell>
          <cell r="C147">
            <v>1294.3999999999869</v>
          </cell>
          <cell r="R147">
            <v>4257.743140352608</v>
          </cell>
          <cell r="S147">
            <v>614.40000000000327</v>
          </cell>
          <cell r="V147">
            <v>453.69448364786399</v>
          </cell>
          <cell r="W147">
            <v>189.39999999999918</v>
          </cell>
          <cell r="Z147">
            <v>374631.81923124293</v>
          </cell>
          <cell r="AA147">
            <v>534.40000000000327</v>
          </cell>
          <cell r="AD147">
            <v>11317.479285750806</v>
          </cell>
          <cell r="AE147">
            <v>1514.3999999999869</v>
          </cell>
          <cell r="AH147">
            <v>7690.4916607970317</v>
          </cell>
          <cell r="AI147">
            <v>2354.3999999999869</v>
          </cell>
          <cell r="AT147">
            <v>13449.052058618781</v>
          </cell>
          <cell r="AU147">
            <v>3264.3999999999869</v>
          </cell>
          <cell r="AX147">
            <v>5798.7043507224535</v>
          </cell>
          <cell r="AY147">
            <v>290.40000000000327</v>
          </cell>
        </row>
        <row r="148">
          <cell r="B148">
            <v>24830.580539243514</v>
          </cell>
          <cell r="C148">
            <v>1294.4999999999868</v>
          </cell>
          <cell r="R148">
            <v>4276.321827750613</v>
          </cell>
          <cell r="S148">
            <v>614.5000000000033</v>
          </cell>
          <cell r="V148">
            <v>470.63767849985766</v>
          </cell>
          <cell r="W148">
            <v>189.49999999999918</v>
          </cell>
          <cell r="Z148">
            <v>374966.21874026104</v>
          </cell>
          <cell r="AA148">
            <v>534.5000000000033</v>
          </cell>
          <cell r="AD148">
            <v>11387.783017490714</v>
          </cell>
          <cell r="AE148">
            <v>1514.4999999999868</v>
          </cell>
          <cell r="AH148">
            <v>7713.178027497006</v>
          </cell>
          <cell r="AI148">
            <v>2354.4999999999868</v>
          </cell>
          <cell r="AT148">
            <v>13488.926860494739</v>
          </cell>
          <cell r="AU148">
            <v>3264.4999999999868</v>
          </cell>
          <cell r="AX148">
            <v>5873.9052025024894</v>
          </cell>
          <cell r="AY148">
            <v>290.5000000000033</v>
          </cell>
        </row>
        <row r="149">
          <cell r="B149">
            <v>24879.810288729455</v>
          </cell>
          <cell r="C149">
            <v>1294.5999999999867</v>
          </cell>
          <cell r="R149">
            <v>4294.9500778086194</v>
          </cell>
          <cell r="S149">
            <v>614.60000000000332</v>
          </cell>
          <cell r="V149">
            <v>488.25405419185097</v>
          </cell>
          <cell r="W149">
            <v>189.59999999999917</v>
          </cell>
          <cell r="Z149">
            <v>375300.81290853908</v>
          </cell>
          <cell r="AA149">
            <v>534.60000000000332</v>
          </cell>
          <cell r="AD149">
            <v>11458.287527830624</v>
          </cell>
          <cell r="AE149">
            <v>1514.5999999999867</v>
          </cell>
          <cell r="AH149">
            <v>7735.9016023969798</v>
          </cell>
          <cell r="AI149">
            <v>2354.5999999999867</v>
          </cell>
          <cell r="AT149">
            <v>13528.854976490695</v>
          </cell>
          <cell r="AU149">
            <v>3264.5999999999867</v>
          </cell>
          <cell r="AX149">
            <v>5949.6661088825249</v>
          </cell>
          <cell r="AY149">
            <v>290.60000000000332</v>
          </cell>
        </row>
        <row r="150">
          <cell r="B150">
            <v>24929.126969191399</v>
          </cell>
          <cell r="C150">
            <v>1294.6999999999866</v>
          </cell>
          <cell r="R150">
            <v>4313.6278177946251</v>
          </cell>
          <cell r="S150">
            <v>614.70000000000334</v>
          </cell>
          <cell r="V150">
            <v>506.56307995584405</v>
          </cell>
          <cell r="W150">
            <v>189.69999999999916</v>
          </cell>
          <cell r="Z150">
            <v>375635.60183986521</v>
          </cell>
          <cell r="AA150">
            <v>534.70000000000334</v>
          </cell>
          <cell r="AD150">
            <v>11528.992724010533</v>
          </cell>
          <cell r="AE150">
            <v>1514.6999999999866</v>
          </cell>
          <cell r="AH150">
            <v>7758.6624112969548</v>
          </cell>
          <cell r="AI150">
            <v>2354.6999999999866</v>
          </cell>
          <cell r="AT150">
            <v>13568.83646502265</v>
          </cell>
          <cell r="AU150">
            <v>3264.6999999999866</v>
          </cell>
          <cell r="AX150">
            <v>6025.9886183425606</v>
          </cell>
          <cell r="AY150">
            <v>290.70000000000334</v>
          </cell>
        </row>
        <row r="151">
          <cell r="B151">
            <v>24978.530620985344</v>
          </cell>
          <cell r="C151">
            <v>1294.7999999999865</v>
          </cell>
          <cell r="R151">
            <v>4332.3549749766316</v>
          </cell>
          <cell r="S151">
            <v>614.80000000000337</v>
          </cell>
          <cell r="V151">
            <v>525.58422502383689</v>
          </cell>
          <cell r="W151">
            <v>189.79999999999916</v>
          </cell>
          <cell r="Z151">
            <v>375970.58563802729</v>
          </cell>
          <cell r="AA151">
            <v>534.80000000000337</v>
          </cell>
          <cell r="AD151">
            <v>11599.898513270442</v>
          </cell>
          <cell r="AE151">
            <v>1514.7999999999865</v>
          </cell>
          <cell r="AH151">
            <v>7781.4604799969284</v>
          </cell>
          <cell r="AI151">
            <v>2354.7999999999865</v>
          </cell>
          <cell r="AT151">
            <v>13608.871384506609</v>
          </cell>
          <cell r="AU151">
            <v>3264.7999999999865</v>
          </cell>
          <cell r="AX151">
            <v>6102.874279362597</v>
          </cell>
          <cell r="AY151">
            <v>290.80000000000337</v>
          </cell>
        </row>
        <row r="152">
          <cell r="B152">
            <v>25028.021284467286</v>
          </cell>
          <cell r="C152">
            <v>1294.8999999999864</v>
          </cell>
          <cell r="R152">
            <v>4351.1314766226369</v>
          </cell>
          <cell r="S152">
            <v>614.90000000000339</v>
          </cell>
          <cell r="V152">
            <v>545.33695862782952</v>
          </cell>
          <cell r="W152">
            <v>189.89999999999915</v>
          </cell>
          <cell r="Z152">
            <v>376305.76440681337</v>
          </cell>
          <cell r="AA152">
            <v>534.90000000000339</v>
          </cell>
          <cell r="AD152">
            <v>11671.00480285035</v>
          </cell>
          <cell r="AE152">
            <v>1514.8999999999864</v>
          </cell>
          <cell r="AH152">
            <v>7804.2958342969032</v>
          </cell>
          <cell r="AI152">
            <v>2354.8999999999864</v>
          </cell>
          <cell r="AT152">
            <v>13648.959793358565</v>
          </cell>
          <cell r="AU152">
            <v>3264.8999999999864</v>
          </cell>
          <cell r="AX152">
            <v>6180.3246404226338</v>
          </cell>
          <cell r="AY152">
            <v>290.90000000000339</v>
          </cell>
        </row>
        <row r="153">
          <cell r="B153">
            <v>25077.598999993228</v>
          </cell>
          <cell r="C153">
            <v>1294.9999999999864</v>
          </cell>
          <cell r="R153">
            <v>4369.9572500006434</v>
          </cell>
          <cell r="S153">
            <v>615.00000000000341</v>
          </cell>
          <cell r="V153">
            <v>565.84074999982192</v>
          </cell>
          <cell r="W153">
            <v>189.99999999999915</v>
          </cell>
          <cell r="Z153">
            <v>376641.13825001143</v>
          </cell>
          <cell r="AA153">
            <v>535.00000000000341</v>
          </cell>
          <cell r="AD153">
            <v>11742.311499990259</v>
          </cell>
          <cell r="AE153">
            <v>1514.9999999999864</v>
          </cell>
          <cell r="AH153">
            <v>7827.1684999968775</v>
          </cell>
          <cell r="AI153">
            <v>2354.9999999999864</v>
          </cell>
          <cell r="AT153">
            <v>13689.101749994521</v>
          </cell>
          <cell r="AU153">
            <v>3264.9999999999864</v>
          </cell>
          <cell r="AX153">
            <v>6258.3412500026707</v>
          </cell>
          <cell r="AY153">
            <v>291.00000000000341</v>
          </cell>
        </row>
        <row r="154">
          <cell r="B154">
            <v>25127.263807919175</v>
          </cell>
          <cell r="C154">
            <v>1295.0999999999863</v>
          </cell>
          <cell r="R154">
            <v>4388.832222378649</v>
          </cell>
          <cell r="S154">
            <v>615.10000000000343</v>
          </cell>
          <cell r="V154">
            <v>587.115068371814</v>
          </cell>
          <cell r="W154">
            <v>190.09999999999914</v>
          </cell>
          <cell r="Z154">
            <v>376976.70727140951</v>
          </cell>
          <cell r="AA154">
            <v>535.10000000000343</v>
          </cell>
          <cell r="AD154">
            <v>11813.818511930165</v>
          </cell>
          <cell r="AE154">
            <v>1515.0999999999863</v>
          </cell>
          <cell r="AH154">
            <v>7850.0785028968512</v>
          </cell>
          <cell r="AI154">
            <v>2355.0999999999863</v>
          </cell>
          <cell r="AT154">
            <v>13729.297312830477</v>
          </cell>
          <cell r="AU154">
            <v>3265.0999999999863</v>
          </cell>
          <cell r="AX154">
            <v>6336.9256565827081</v>
          </cell>
          <cell r="AY154">
            <v>291.10000000000343</v>
          </cell>
        </row>
        <row r="155">
          <cell r="B155">
            <v>25177.015748601116</v>
          </cell>
          <cell r="C155">
            <v>1295.1999999999862</v>
          </cell>
          <cell r="R155">
            <v>4407.7563210246553</v>
          </cell>
          <cell r="S155">
            <v>615.20000000000346</v>
          </cell>
          <cell r="V155">
            <v>609.17938297580588</v>
          </cell>
          <cell r="W155">
            <v>190.19999999999914</v>
          </cell>
          <cell r="Z155">
            <v>377312.47157479561</v>
          </cell>
          <cell r="AA155">
            <v>535.20000000000346</v>
          </cell>
          <cell r="AD155">
            <v>11885.525745910072</v>
          </cell>
          <cell r="AE155">
            <v>1515.1999999999862</v>
          </cell>
          <cell r="AH155">
            <v>7873.0258687968253</v>
          </cell>
          <cell r="AI155">
            <v>2355.1999999999862</v>
          </cell>
          <cell r="AT155">
            <v>13769.546540282432</v>
          </cell>
          <cell r="AU155">
            <v>3265.1999999999862</v>
          </cell>
          <cell r="AX155">
            <v>6416.079408642745</v>
          </cell>
          <cell r="AY155">
            <v>291.20000000000346</v>
          </cell>
        </row>
        <row r="156">
          <cell r="B156">
            <v>25226.854862395059</v>
          </cell>
          <cell r="C156">
            <v>1295.2999999999861</v>
          </cell>
          <cell r="R156">
            <v>4426.7294732066612</v>
          </cell>
          <cell r="S156">
            <v>615.30000000000348</v>
          </cell>
          <cell r="V156">
            <v>632.05316304379744</v>
          </cell>
          <cell r="W156">
            <v>190.29999999999913</v>
          </cell>
          <cell r="Z156">
            <v>377648.4312639577</v>
          </cell>
          <cell r="AA156">
            <v>535.30000000000348</v>
          </cell>
          <cell r="AD156">
            <v>11957.433109169981</v>
          </cell>
          <cell r="AE156">
            <v>1515.2999999999861</v>
          </cell>
          <cell r="AH156">
            <v>7896.0106234967989</v>
          </cell>
          <cell r="AI156">
            <v>2355.2999999999861</v>
          </cell>
          <cell r="AT156">
            <v>13809.849490766388</v>
          </cell>
          <cell r="AU156">
            <v>3265.2999999999861</v>
          </cell>
          <cell r="AX156">
            <v>6495.8040546627835</v>
          </cell>
          <cell r="AY156">
            <v>291.30000000000348</v>
          </cell>
        </row>
        <row r="157">
          <cell r="B157">
            <v>25276.781189656998</v>
          </cell>
          <cell r="C157">
            <v>1295.399999999986</v>
          </cell>
          <cell r="R157">
            <v>4445.7516061926672</v>
          </cell>
          <cell r="S157">
            <v>615.4000000000035</v>
          </cell>
          <cell r="V157">
            <v>655.75587780778881</v>
          </cell>
          <cell r="W157">
            <v>190.39999999999912</v>
          </cell>
          <cell r="Z157">
            <v>377984.58644268377</v>
          </cell>
          <cell r="AA157">
            <v>535.4000000000035</v>
          </cell>
          <cell r="AD157">
            <v>12029.540508949885</v>
          </cell>
          <cell r="AE157">
            <v>1515.399999999986</v>
          </cell>
          <cell r="AH157">
            <v>7919.0327927967728</v>
          </cell>
          <cell r="AI157">
            <v>2355.399999999986</v>
          </cell>
          <cell r="AT157">
            <v>13850.206222698343</v>
          </cell>
          <cell r="AU157">
            <v>3265.399999999986</v>
          </cell>
          <cell r="AX157">
            <v>6576.1011431228217</v>
          </cell>
          <cell r="AY157">
            <v>291.4000000000035</v>
          </cell>
        </row>
        <row r="158">
          <cell r="B158">
            <v>25326.794770742941</v>
          </cell>
          <cell r="C158">
            <v>1295.4999999999859</v>
          </cell>
          <cell r="R158">
            <v>4464.8226472506731</v>
          </cell>
          <cell r="S158">
            <v>615.50000000000352</v>
          </cell>
          <cell r="V158">
            <v>680.30699649977998</v>
          </cell>
          <cell r="W158">
            <v>190.49999999999912</v>
          </cell>
          <cell r="Z158">
            <v>378320.93721476186</v>
          </cell>
          <cell r="AA158">
            <v>535.50000000000352</v>
          </cell>
          <cell r="AD158">
            <v>12101.847852489793</v>
          </cell>
          <cell r="AE158">
            <v>1515.4999999999859</v>
          </cell>
          <cell r="AH158">
            <v>7942.0924024967462</v>
          </cell>
          <cell r="AI158">
            <v>2355.4999999999859</v>
          </cell>
          <cell r="AT158">
            <v>13890.616794494301</v>
          </cell>
          <cell r="AU158">
            <v>3265.4999999999859</v>
          </cell>
          <cell r="AX158">
            <v>6656.9722225028599</v>
          </cell>
          <cell r="AY158">
            <v>291.50000000000352</v>
          </cell>
        </row>
        <row r="159">
          <cell r="B159">
            <v>25376.895646008885</v>
          </cell>
          <cell r="C159">
            <v>1295.5999999999858</v>
          </cell>
          <cell r="R159">
            <v>4483.9425236486786</v>
          </cell>
          <cell r="S159">
            <v>615.60000000000355</v>
          </cell>
          <cell r="V159">
            <v>705.72598835177075</v>
          </cell>
          <cell r="W159">
            <v>190.59999999999911</v>
          </cell>
          <cell r="Z159">
            <v>378657.48368397995</v>
          </cell>
          <cell r="AA159">
            <v>535.60000000000355</v>
          </cell>
          <cell r="AD159">
            <v>12174.355047029698</v>
          </cell>
          <cell r="AE159">
            <v>1515.5999999999858</v>
          </cell>
          <cell r="AH159">
            <v>7965.18947839672</v>
          </cell>
          <cell r="AI159">
            <v>2355.5999999999858</v>
          </cell>
          <cell r="AT159">
            <v>13931.081264570255</v>
          </cell>
          <cell r="AU159">
            <v>3265.5999999999858</v>
          </cell>
          <cell r="AX159">
            <v>6738.4188412828989</v>
          </cell>
          <cell r="AY159">
            <v>291.60000000000355</v>
          </cell>
        </row>
        <row r="160">
          <cell r="B160">
            <v>25427.083855810826</v>
          </cell>
          <cell r="C160">
            <v>1295.6999999999857</v>
          </cell>
          <cell r="R160">
            <v>4503.1111626546854</v>
          </cell>
          <cell r="S160">
            <v>615.70000000000357</v>
          </cell>
          <cell r="V160">
            <v>732.03232259576123</v>
          </cell>
          <cell r="W160">
            <v>190.69999999999911</v>
          </cell>
          <cell r="Z160">
            <v>378994.22595412598</v>
          </cell>
          <cell r="AA160">
            <v>535.70000000000357</v>
          </cell>
          <cell r="AD160">
            <v>12247.061999809604</v>
          </cell>
          <cell r="AE160">
            <v>1515.6999999999857</v>
          </cell>
          <cell r="AH160">
            <v>7988.3240462966933</v>
          </cell>
          <cell r="AI160">
            <v>2355.6999999999857</v>
          </cell>
          <cell r="AT160">
            <v>13971.59969134221</v>
          </cell>
          <cell r="AU160">
            <v>3265.6999999999857</v>
          </cell>
          <cell r="AX160">
            <v>6820.4425479429374</v>
          </cell>
          <cell r="AY160">
            <v>291.70000000000357</v>
          </cell>
        </row>
        <row r="161">
          <cell r="B161">
            <v>25477.35944050477</v>
          </cell>
          <cell r="C161">
            <v>1295.7999999999856</v>
          </cell>
          <cell r="R161">
            <v>4522.3284915366912</v>
          </cell>
          <cell r="S161">
            <v>615.80000000000359</v>
          </cell>
          <cell r="V161">
            <v>759.24546846375131</v>
          </cell>
          <cell r="W161">
            <v>190.7999999999991</v>
          </cell>
          <cell r="Z161">
            <v>379331.16412898811</v>
          </cell>
          <cell r="AA161">
            <v>535.80000000000359</v>
          </cell>
          <cell r="AD161">
            <v>12319.96861806951</v>
          </cell>
          <cell r="AE161">
            <v>1515.7999999999856</v>
          </cell>
          <cell r="AH161">
            <v>8011.4961319966678</v>
          </cell>
          <cell r="AI161">
            <v>2355.7999999999856</v>
          </cell>
          <cell r="AT161">
            <v>14012.172133226166</v>
          </cell>
          <cell r="AU161">
            <v>3265.7999999999856</v>
          </cell>
          <cell r="AX161">
            <v>6903.0448909629777</v>
          </cell>
          <cell r="AY161">
            <v>291.80000000000359</v>
          </cell>
        </row>
        <row r="162">
          <cell r="B162">
            <v>25527.722440446712</v>
          </cell>
          <cell r="C162">
            <v>1295.8999999999855</v>
          </cell>
          <cell r="R162">
            <v>4541.5944375626977</v>
          </cell>
          <cell r="S162">
            <v>615.90000000000362</v>
          </cell>
          <cell r="V162">
            <v>787.38489518774134</v>
          </cell>
          <cell r="W162">
            <v>190.8999999999991</v>
          </cell>
          <cell r="Z162">
            <v>379668.29831235419</v>
          </cell>
          <cell r="AA162">
            <v>535.90000000000362</v>
          </cell>
          <cell r="AD162">
            <v>12393.074809049414</v>
          </cell>
          <cell r="AE162">
            <v>1515.8999999999855</v>
          </cell>
          <cell r="AH162">
            <v>8034.705761296641</v>
          </cell>
          <cell r="AI162">
            <v>2355.8999999999855</v>
          </cell>
          <cell r="AT162">
            <v>14052.798648638121</v>
          </cell>
          <cell r="AU162">
            <v>3265.8999999999855</v>
          </cell>
          <cell r="AX162">
            <v>6986.2274188230185</v>
          </cell>
          <cell r="AY162">
            <v>291.90000000000362</v>
          </cell>
        </row>
        <row r="163">
          <cell r="B163">
            <v>25578.172895992651</v>
          </cell>
          <cell r="C163">
            <v>1295.9999999999854</v>
          </cell>
          <cell r="R163">
            <v>4560.9089280007038</v>
          </cell>
          <cell r="S163">
            <v>616.00000000000364</v>
          </cell>
          <cell r="V163">
            <v>816.4700719997312</v>
          </cell>
          <cell r="W163">
            <v>190.99999999999909</v>
          </cell>
          <cell r="Z163">
            <v>380005.62860801228</v>
          </cell>
          <cell r="AA163">
            <v>536.00000000000364</v>
          </cell>
          <cell r="AD163">
            <v>12466.380479989317</v>
          </cell>
          <cell r="AE163">
            <v>1515.9999999999854</v>
          </cell>
          <cell r="AH163">
            <v>8057.9529599966145</v>
          </cell>
          <cell r="AI163">
            <v>2355.9999999999854</v>
          </cell>
          <cell r="AT163">
            <v>14093.479295994075</v>
          </cell>
          <cell r="AU163">
            <v>3265.9999999999854</v>
          </cell>
          <cell r="AX163">
            <v>7069.9916800030569</v>
          </cell>
          <cell r="AY163">
            <v>292.00000000000364</v>
          </cell>
        </row>
        <row r="164">
          <cell r="B164">
            <v>25628.710847498594</v>
          </cell>
          <cell r="C164">
            <v>1296.0999999999854</v>
          </cell>
          <cell r="R164">
            <v>4580.27189011871</v>
          </cell>
          <cell r="S164">
            <v>616.10000000000366</v>
          </cell>
          <cell r="V164">
            <v>788.17583970867418</v>
          </cell>
          <cell r="W164">
            <v>191.09999999999908</v>
          </cell>
          <cell r="Z164">
            <v>380343.15511975036</v>
          </cell>
          <cell r="AA164">
            <v>536.10000000000366</v>
          </cell>
          <cell r="AD164">
            <v>12539.885538129223</v>
          </cell>
          <cell r="AE164">
            <v>1516.0999999999854</v>
          </cell>
          <cell r="AH164">
            <v>8081.2377538965884</v>
          </cell>
          <cell r="AI164">
            <v>2356.0999999999854</v>
          </cell>
          <cell r="AT164">
            <v>14134.214133710033</v>
          </cell>
          <cell r="AU164">
            <v>3266.0999999999854</v>
          </cell>
          <cell r="AX164">
            <v>7154.3392229830988</v>
          </cell>
          <cell r="AY164">
            <v>292.10000000000366</v>
          </cell>
        </row>
        <row r="165">
          <cell r="B165">
            <v>25679.336335320535</v>
          </cell>
          <cell r="C165">
            <v>1296.1999999999853</v>
          </cell>
          <cell r="R165">
            <v>4599.683251184716</v>
          </cell>
          <cell r="S165">
            <v>616.20000000000368</v>
          </cell>
          <cell r="V165">
            <v>824.40856007166065</v>
          </cell>
          <cell r="W165">
            <v>191.19999999999908</v>
          </cell>
          <cell r="Z165">
            <v>380680.87795135647</v>
          </cell>
          <cell r="AA165">
            <v>536.20000000000368</v>
          </cell>
          <cell r="AD165">
            <v>12613.589890709125</v>
          </cell>
          <cell r="AE165">
            <v>1516.1999999999853</v>
          </cell>
          <cell r="AH165">
            <v>8104.5601687965609</v>
          </cell>
          <cell r="AI165">
            <v>2356.1999999999853</v>
          </cell>
          <cell r="AT165">
            <v>14175.003220201987</v>
          </cell>
          <cell r="AU165">
            <v>3266.1999999999853</v>
          </cell>
          <cell r="AX165">
            <v>7239.2715962431394</v>
          </cell>
          <cell r="AY165">
            <v>292.20000000000368</v>
          </cell>
        </row>
        <row r="166">
          <cell r="B166">
            <v>25730.049399814474</v>
          </cell>
          <cell r="C166">
            <v>1296.2999999999852</v>
          </cell>
          <cell r="R166">
            <v>4619.1429384667226</v>
          </cell>
          <cell r="S166">
            <v>616.30000000000371</v>
          </cell>
          <cell r="V166">
            <v>861.88916294264698</v>
          </cell>
          <cell r="W166">
            <v>191.29999999999907</v>
          </cell>
          <cell r="Z166">
            <v>381018.79720661853</v>
          </cell>
          <cell r="AA166">
            <v>536.30000000000371</v>
          </cell>
          <cell r="AD166">
            <v>12687.493444969028</v>
          </cell>
          <cell r="AE166">
            <v>1516.2999999999852</v>
          </cell>
          <cell r="AH166">
            <v>8127.9202304965347</v>
          </cell>
          <cell r="AI166">
            <v>2356.2999999999852</v>
          </cell>
          <cell r="AT166">
            <v>14215.846613885942</v>
          </cell>
          <cell r="AU166">
            <v>3266.2999999999852</v>
          </cell>
          <cell r="AX166">
            <v>7324.7903482631809</v>
          </cell>
          <cell r="AY166">
            <v>292.30000000000371</v>
          </cell>
        </row>
        <row r="167">
          <cell r="B167">
            <v>25780.850081336415</v>
          </cell>
          <cell r="C167">
            <v>1296.3999999999851</v>
          </cell>
          <cell r="R167">
            <v>4638.6508792327286</v>
          </cell>
          <cell r="S167">
            <v>616.40000000000373</v>
          </cell>
          <cell r="V167">
            <v>900.60865017563333</v>
          </cell>
          <cell r="W167">
            <v>191.39999999999907</v>
          </cell>
          <cell r="Z167">
            <v>381356.9129893246</v>
          </cell>
          <cell r="AA167">
            <v>536.40000000000373</v>
          </cell>
          <cell r="AD167">
            <v>12761.596108148933</v>
          </cell>
          <cell r="AE167">
            <v>1516.3999999999851</v>
          </cell>
          <cell r="AH167">
            <v>8151.3179647965071</v>
          </cell>
          <cell r="AI167">
            <v>2356.3999999999851</v>
          </cell>
          <cell r="AT167">
            <v>14256.744373177897</v>
          </cell>
          <cell r="AU167">
            <v>3266.3999999999851</v>
          </cell>
          <cell r="AX167">
            <v>7410.8970275232223</v>
          </cell>
          <cell r="AY167">
            <v>292.40000000000373</v>
          </cell>
        </row>
        <row r="168">
          <cell r="B168">
            <v>25831.738420242356</v>
          </cell>
          <cell r="C168">
            <v>1296.499999999985</v>
          </cell>
          <cell r="R168">
            <v>4658.2070007507346</v>
          </cell>
          <cell r="S168">
            <v>616.50000000000375</v>
          </cell>
          <cell r="V168">
            <v>940.55802362461964</v>
          </cell>
          <cell r="W168">
            <v>191.49999999999906</v>
          </cell>
          <cell r="Z168">
            <v>381695.22540326265</v>
          </cell>
          <cell r="AA168">
            <v>536.50000000000375</v>
          </cell>
          <cell r="AD168">
            <v>12835.897787488835</v>
          </cell>
          <cell r="AE168">
            <v>1516.499999999985</v>
          </cell>
          <cell r="AH168">
            <v>8174.7533974964808</v>
          </cell>
          <cell r="AI168">
            <v>2356.499999999985</v>
          </cell>
          <cell r="AT168">
            <v>14297.696556493851</v>
          </cell>
          <cell r="AU168">
            <v>3266.499999999985</v>
          </cell>
          <cell r="AX168">
            <v>7497.593182503264</v>
          </cell>
          <cell r="AY168">
            <v>292.50000000000375</v>
          </cell>
        </row>
        <row r="169">
          <cell r="B169">
            <v>25882.714456888298</v>
          </cell>
          <cell r="C169">
            <v>1296.5999999999849</v>
          </cell>
          <cell r="R169">
            <v>4677.8112302887412</v>
          </cell>
          <cell r="S169">
            <v>616.60000000000377</v>
          </cell>
          <cell r="V169">
            <v>981.72828514360583</v>
          </cell>
          <cell r="W169">
            <v>191.59999999999906</v>
          </cell>
          <cell r="Z169">
            <v>382033.73455222079</v>
          </cell>
          <cell r="AA169">
            <v>536.60000000000377</v>
          </cell>
          <cell r="AD169">
            <v>12910.398390228736</v>
          </cell>
          <cell r="AE169">
            <v>1516.5999999999849</v>
          </cell>
          <cell r="AH169">
            <v>8198.2265543964531</v>
          </cell>
          <cell r="AI169">
            <v>2356.5999999999849</v>
          </cell>
          <cell r="AT169">
            <v>14338.703222249806</v>
          </cell>
          <cell r="AU169">
            <v>3266.5999999999849</v>
          </cell>
          <cell r="AX169">
            <v>7584.8803616833047</v>
          </cell>
          <cell r="AY169">
            <v>292.60000000000377</v>
          </cell>
        </row>
        <row r="170">
          <cell r="B170">
            <v>25933.778231630236</v>
          </cell>
          <cell r="C170">
            <v>1296.6999999999848</v>
          </cell>
          <cell r="R170">
            <v>4697.4634951147473</v>
          </cell>
          <cell r="S170">
            <v>616.7000000000038</v>
          </cell>
          <cell r="V170">
            <v>1024.110436586592</v>
          </cell>
          <cell r="W170">
            <v>191.69999999999905</v>
          </cell>
          <cell r="Z170">
            <v>382372.44053998683</v>
          </cell>
          <cell r="AA170">
            <v>536.7000000000038</v>
          </cell>
          <cell r="AD170">
            <v>12985.097823608639</v>
          </cell>
          <cell r="AE170">
            <v>1516.6999999999848</v>
          </cell>
          <cell r="AH170">
            <v>8221.7374612964268</v>
          </cell>
          <cell r="AI170">
            <v>2356.6999999999848</v>
          </cell>
          <cell r="AT170">
            <v>14379.764428861759</v>
          </cell>
          <cell r="AU170">
            <v>3266.6999999999848</v>
          </cell>
          <cell r="AX170">
            <v>7672.760113543347</v>
          </cell>
          <cell r="AY170">
            <v>292.7000000000038</v>
          </cell>
        </row>
        <row r="171">
          <cell r="B171">
            <v>25984.929784824177</v>
          </cell>
          <cell r="C171">
            <v>1296.7999999999847</v>
          </cell>
          <cell r="R171">
            <v>4717.1637224967535</v>
          </cell>
          <cell r="S171">
            <v>616.80000000000382</v>
          </cell>
          <cell r="V171">
            <v>1067.6954798075781</v>
          </cell>
          <cell r="W171">
            <v>191.79999999999905</v>
          </cell>
          <cell r="Z171">
            <v>382711.34347034892</v>
          </cell>
          <cell r="AA171">
            <v>536.80000000000382</v>
          </cell>
          <cell r="AD171">
            <v>13059.995994868541</v>
          </cell>
          <cell r="AE171">
            <v>1516.7999999999847</v>
          </cell>
          <cell r="AH171">
            <v>8245.2861439963999</v>
          </cell>
          <cell r="AI171">
            <v>2356.7999999999847</v>
          </cell>
          <cell r="AT171">
            <v>14420.880234745713</v>
          </cell>
          <cell r="AU171">
            <v>3266.7999999999847</v>
          </cell>
          <cell r="AX171">
            <v>7761.2339865633912</v>
          </cell>
          <cell r="AY171">
            <v>292.80000000000382</v>
          </cell>
        </row>
        <row r="172">
          <cell r="B172">
            <v>26036.169156826116</v>
          </cell>
          <cell r="C172">
            <v>1296.8999999999846</v>
          </cell>
          <cell r="R172">
            <v>4736.9118397027596</v>
          </cell>
          <cell r="S172">
            <v>616.90000000000384</v>
          </cell>
          <cell r="V172">
            <v>1112.4744166605642</v>
          </cell>
          <cell r="W172">
            <v>191.89999999999904</v>
          </cell>
          <cell r="Z172">
            <v>383050.44344709499</v>
          </cell>
          <cell r="AA172">
            <v>536.90000000000384</v>
          </cell>
          <cell r="AD172">
            <v>13135.092811248442</v>
          </cell>
          <cell r="AE172">
            <v>1516.8999999999846</v>
          </cell>
          <cell r="AH172">
            <v>8268.8726282963726</v>
          </cell>
          <cell r="AI172">
            <v>2356.8999999999846</v>
          </cell>
          <cell r="AT172">
            <v>14462.050698317667</v>
          </cell>
          <cell r="AU172">
            <v>3266.8999999999846</v>
          </cell>
          <cell r="AX172">
            <v>7850.3035292234345</v>
          </cell>
          <cell r="AY172">
            <v>292.90000000000384</v>
          </cell>
        </row>
        <row r="173">
          <cell r="B173">
            <v>26087.496387992054</v>
          </cell>
          <cell r="C173">
            <v>1296.9999999999845</v>
          </cell>
          <cell r="R173">
            <v>4756.7077740007662</v>
          </cell>
          <cell r="S173">
            <v>617.00000000000387</v>
          </cell>
          <cell r="V173">
            <v>1158.4382489995501</v>
          </cell>
          <cell r="W173">
            <v>191.99999999999903</v>
          </cell>
          <cell r="Z173">
            <v>383389.74057401309</v>
          </cell>
          <cell r="AA173">
            <v>537.00000000000387</v>
          </cell>
          <cell r="AD173">
            <v>13210.388179988342</v>
          </cell>
          <cell r="AE173">
            <v>1516.9999999999845</v>
          </cell>
          <cell r="AH173">
            <v>8292.4969399963447</v>
          </cell>
          <cell r="AI173">
            <v>2356.9999999999845</v>
          </cell>
          <cell r="AT173">
            <v>14503.275877993623</v>
          </cell>
          <cell r="AU173">
            <v>3266.9999999999845</v>
          </cell>
          <cell r="AX173">
            <v>7939.9702900034772</v>
          </cell>
          <cell r="AY173">
            <v>293.00000000000387</v>
          </cell>
        </row>
        <row r="174">
          <cell r="B174">
            <v>26138.911518677996</v>
          </cell>
          <cell r="C174">
            <v>1297.0999999999844</v>
          </cell>
          <cell r="R174">
            <v>4776.5514526587722</v>
          </cell>
          <cell r="S174">
            <v>617.10000000000389</v>
          </cell>
          <cell r="V174">
            <v>1205.5779786785361</v>
          </cell>
          <cell r="W174">
            <v>192.09999999999903</v>
          </cell>
          <cell r="Z174">
            <v>383729.2349548912</v>
          </cell>
          <cell r="AA174">
            <v>537.10000000000389</v>
          </cell>
          <cell r="AD174">
            <v>13285.882008328243</v>
          </cell>
          <cell r="AE174">
            <v>1517.0999999999844</v>
          </cell>
          <cell r="AH174">
            <v>8316.1591048963164</v>
          </cell>
          <cell r="AI174">
            <v>2357.0999999999844</v>
          </cell>
          <cell r="AT174">
            <v>14544.555832189577</v>
          </cell>
          <cell r="AU174">
            <v>3267.0999999999844</v>
          </cell>
          <cell r="AX174">
            <v>8030.2358173835219</v>
          </cell>
          <cell r="AY174">
            <v>293.10000000000389</v>
          </cell>
        </row>
        <row r="175">
          <cell r="B175">
            <v>26190.414589239936</v>
          </cell>
          <cell r="C175">
            <v>1297.1999999999844</v>
          </cell>
          <cell r="R175">
            <v>4796.442802944779</v>
          </cell>
          <cell r="S175">
            <v>617.20000000000391</v>
          </cell>
          <cell r="V175">
            <v>1253.8846075515221</v>
          </cell>
          <cell r="W175">
            <v>192.19999999999902</v>
          </cell>
          <cell r="Z175">
            <v>384068.92669351725</v>
          </cell>
          <cell r="AA175">
            <v>537.20000000000391</v>
          </cell>
          <cell r="AD175">
            <v>13361.574203508144</v>
          </cell>
          <cell r="AE175">
            <v>1517.1999999999844</v>
          </cell>
          <cell r="AH175">
            <v>8339.8591487962894</v>
          </cell>
          <cell r="AI175">
            <v>2357.1999999999844</v>
          </cell>
          <cell r="AT175">
            <v>14585.89061932153</v>
          </cell>
          <cell r="AU175">
            <v>3267.1999999999844</v>
          </cell>
          <cell r="AX175">
            <v>8121.1016598435654</v>
          </cell>
          <cell r="AY175">
            <v>293.20000000000391</v>
          </cell>
        </row>
        <row r="176">
          <cell r="B176">
            <v>26242.005640033873</v>
          </cell>
          <cell r="C176">
            <v>1297.2999999999843</v>
          </cell>
          <cell r="R176">
            <v>4816.3817521267856</v>
          </cell>
          <cell r="S176">
            <v>617.30000000000393</v>
          </cell>
          <cell r="V176">
            <v>1303.3491374725081</v>
          </cell>
          <cell r="W176">
            <v>192.29999999999902</v>
          </cell>
          <cell r="Z176">
            <v>384408.81589367939</v>
          </cell>
          <cell r="AA176">
            <v>537.30000000000393</v>
          </cell>
          <cell r="AD176">
            <v>13437.464672768043</v>
          </cell>
          <cell r="AE176">
            <v>1517.2999999999843</v>
          </cell>
          <cell r="AH176">
            <v>8363.597097496262</v>
          </cell>
          <cell r="AI176">
            <v>2357.2999999999843</v>
          </cell>
          <cell r="AT176">
            <v>14627.280297805482</v>
          </cell>
          <cell r="AU176">
            <v>3267.2999999999843</v>
          </cell>
          <cell r="AX176">
            <v>8212.5693658636101</v>
          </cell>
          <cell r="AY176">
            <v>293.30000000000393</v>
          </cell>
        </row>
        <row r="177">
          <cell r="B177">
            <v>26293.684711415815</v>
          </cell>
          <cell r="C177">
            <v>1297.3999999999842</v>
          </cell>
          <cell r="R177">
            <v>4836.3682274727917</v>
          </cell>
          <cell r="S177">
            <v>617.40000000000396</v>
          </cell>
          <cell r="V177">
            <v>1353.9625702954938</v>
          </cell>
          <cell r="W177">
            <v>192.39999999999901</v>
          </cell>
          <cell r="Z177">
            <v>384748.90265916544</v>
          </cell>
          <cell r="AA177">
            <v>537.40000000000396</v>
          </cell>
          <cell r="AD177">
            <v>13513.553323347944</v>
          </cell>
          <cell r="AE177">
            <v>1517.3999999999842</v>
          </cell>
          <cell r="AH177">
            <v>8387.3729767962341</v>
          </cell>
          <cell r="AI177">
            <v>2357.3999999999842</v>
          </cell>
          <cell r="AT177">
            <v>14668.724926057437</v>
          </cell>
          <cell r="AU177">
            <v>3267.3999999999842</v>
          </cell>
          <cell r="AX177">
            <v>8304.6404839236548</v>
          </cell>
          <cell r="AY177">
            <v>293.40000000000396</v>
          </cell>
        </row>
        <row r="178">
          <cell r="B178">
            <v>26345.451843741754</v>
          </cell>
          <cell r="C178">
            <v>1297.4999999999841</v>
          </cell>
          <cell r="R178">
            <v>4856.4021562507987</v>
          </cell>
          <cell r="S178">
            <v>617.50000000000398</v>
          </cell>
          <cell r="V178">
            <v>1405.7159078744796</v>
          </cell>
          <cell r="W178">
            <v>192.49999999999901</v>
          </cell>
          <cell r="Z178">
            <v>385089.18709376355</v>
          </cell>
          <cell r="AA178">
            <v>537.50000000000398</v>
          </cell>
          <cell r="AD178">
            <v>13589.840062487843</v>
          </cell>
          <cell r="AE178">
            <v>1517.4999999999841</v>
          </cell>
          <cell r="AH178">
            <v>8411.1868124962057</v>
          </cell>
          <cell r="AI178">
            <v>2357.4999999999841</v>
          </cell>
          <cell r="AT178">
            <v>14710.224562493391</v>
          </cell>
          <cell r="AU178">
            <v>3267.4999999999841</v>
          </cell>
          <cell r="AX178">
            <v>8397.3165625037</v>
          </cell>
          <cell r="AY178">
            <v>293.50000000000398</v>
          </cell>
        </row>
        <row r="179">
          <cell r="B179">
            <v>26397.307077367692</v>
          </cell>
          <cell r="C179">
            <v>1297.599999999984</v>
          </cell>
          <cell r="R179">
            <v>4876.4834657288047</v>
          </cell>
          <cell r="S179">
            <v>617.600000000004</v>
          </cell>
          <cell r="V179">
            <v>1458.6001520634654</v>
          </cell>
          <cell r="W179">
            <v>192.599999999999</v>
          </cell>
          <cell r="Z179">
            <v>385429.6693012616</v>
          </cell>
          <cell r="AA179">
            <v>537.600000000004</v>
          </cell>
          <cell r="AD179">
            <v>13666.32479742774</v>
          </cell>
          <cell r="AE179">
            <v>1517.599999999984</v>
          </cell>
          <cell r="AH179">
            <v>8435.0386303961786</v>
          </cell>
          <cell r="AI179">
            <v>2357.599999999984</v>
          </cell>
          <cell r="AT179">
            <v>14751.779265529345</v>
          </cell>
          <cell r="AU179">
            <v>3267.599999999984</v>
          </cell>
          <cell r="AX179">
            <v>8490.5991500837445</v>
          </cell>
          <cell r="AY179">
            <v>293.600000000004</v>
          </cell>
        </row>
        <row r="180">
          <cell r="B180">
            <v>26449.25045264963</v>
          </cell>
          <cell r="C180">
            <v>1297.6999999999839</v>
          </cell>
          <cell r="R180">
            <v>4896.6120831748112</v>
          </cell>
          <cell r="S180">
            <v>617.70000000000402</v>
          </cell>
          <cell r="V180">
            <v>1512.6063047164512</v>
          </cell>
          <cell r="W180">
            <v>192.69999999999899</v>
          </cell>
          <cell r="Z180">
            <v>385770.34938544768</v>
          </cell>
          <cell r="AA180">
            <v>537.70000000000402</v>
          </cell>
          <cell r="AD180">
            <v>13743.007435407639</v>
          </cell>
          <cell r="AE180">
            <v>1517.6999999999839</v>
          </cell>
          <cell r="AH180">
            <v>8458.9284562961511</v>
          </cell>
          <cell r="AI180">
            <v>2357.6999999999839</v>
          </cell>
          <cell r="AT180">
            <v>14793.389093581298</v>
          </cell>
          <cell r="AU180">
            <v>3267.6999999999839</v>
          </cell>
          <cell r="AX180">
            <v>8584.4897951437906</v>
          </cell>
          <cell r="AY180">
            <v>293.70000000000402</v>
          </cell>
        </row>
        <row r="181">
          <cell r="B181">
            <v>26501.28200994357</v>
          </cell>
          <cell r="C181">
            <v>1297.7999999999838</v>
          </cell>
          <cell r="R181">
            <v>4916.787935856818</v>
          </cell>
          <cell r="S181">
            <v>617.80000000000405</v>
          </cell>
          <cell r="V181">
            <v>1567.7253676874366</v>
          </cell>
          <cell r="W181">
            <v>192.79999999999899</v>
          </cell>
          <cell r="Z181">
            <v>386111.22745010979</v>
          </cell>
          <cell r="AA181">
            <v>537.80000000000405</v>
          </cell>
          <cell r="AD181">
            <v>13819.887883667539</v>
          </cell>
          <cell r="AE181">
            <v>1517.7999999999838</v>
          </cell>
          <cell r="AH181">
            <v>8482.8563159961232</v>
          </cell>
          <cell r="AI181">
            <v>2357.7999999999838</v>
          </cell>
          <cell r="AT181">
            <v>14835.05410506525</v>
          </cell>
          <cell r="AU181">
            <v>3267.7999999999838</v>
          </cell>
          <cell r="AX181">
            <v>8678.9900461638372</v>
          </cell>
          <cell r="AY181">
            <v>293.80000000000405</v>
          </cell>
        </row>
        <row r="182">
          <cell r="B182">
            <v>26553.401789605508</v>
          </cell>
          <cell r="C182">
            <v>1297.8999999999837</v>
          </cell>
          <cell r="R182">
            <v>4937.0109510428247</v>
          </cell>
          <cell r="S182">
            <v>617.90000000000407</v>
          </cell>
          <cell r="V182">
            <v>1623.9483428304225</v>
          </cell>
          <cell r="W182">
            <v>192.89999999999898</v>
          </cell>
          <cell r="Z182">
            <v>386452.30359903589</v>
          </cell>
          <cell r="AA182">
            <v>537.90000000000407</v>
          </cell>
          <cell r="AD182">
            <v>13896.966049447436</v>
          </cell>
          <cell r="AE182">
            <v>1517.8999999999837</v>
          </cell>
          <cell r="AH182">
            <v>8506.8222352960947</v>
          </cell>
          <cell r="AI182">
            <v>2357.8999999999837</v>
          </cell>
          <cell r="AT182">
            <v>14876.774358397204</v>
          </cell>
          <cell r="AU182">
            <v>3267.8999999999837</v>
          </cell>
          <cell r="AX182">
            <v>8774.1014516238829</v>
          </cell>
          <cell r="AY182">
            <v>293.90000000000407</v>
          </cell>
        </row>
        <row r="183">
          <cell r="B183">
            <v>26605.609831991445</v>
          </cell>
          <cell r="C183">
            <v>1297.9999999999836</v>
          </cell>
          <cell r="R183">
            <v>4957.2810560008311</v>
          </cell>
          <cell r="S183">
            <v>618.00000000000409</v>
          </cell>
          <cell r="V183">
            <v>1681.2662319994081</v>
          </cell>
          <cell r="W183">
            <v>192.99999999999898</v>
          </cell>
          <cell r="Z183">
            <v>386793.57793601393</v>
          </cell>
          <cell r="AA183">
            <v>538.00000000000409</v>
          </cell>
          <cell r="AD183">
            <v>13974.241839987333</v>
          </cell>
          <cell r="AE183">
            <v>1517.9999999999836</v>
          </cell>
          <cell r="AH183">
            <v>8530.8262399960677</v>
          </cell>
          <cell r="AI183">
            <v>2357.9999999999836</v>
          </cell>
          <cell r="AT183">
            <v>14918.549911993156</v>
          </cell>
          <cell r="AU183">
            <v>3267.9999999999836</v>
          </cell>
          <cell r="AX183">
            <v>8869.8255600039301</v>
          </cell>
          <cell r="AY183">
            <v>294.00000000000409</v>
          </cell>
        </row>
        <row r="184">
          <cell r="B184">
            <v>26657.906177457382</v>
          </cell>
          <cell r="C184">
            <v>1298.0999999999835</v>
          </cell>
          <cell r="R184">
            <v>4977.5981779988379</v>
          </cell>
          <cell r="S184">
            <v>618.10000000000412</v>
          </cell>
          <cell r="V184">
            <v>1739.6700370483936</v>
          </cell>
          <cell r="W184">
            <v>193.09999999999897</v>
          </cell>
          <cell r="Z184">
            <v>387135.05056483205</v>
          </cell>
          <cell r="AA184">
            <v>538.10000000000412</v>
          </cell>
          <cell r="AD184">
            <v>14051.715162527231</v>
          </cell>
          <cell r="AE184">
            <v>1518.0999999999835</v>
          </cell>
          <cell r="AH184">
            <v>8554.8683558960402</v>
          </cell>
          <cell r="AI184">
            <v>2358.0999999999835</v>
          </cell>
          <cell r="AT184">
            <v>14960.380824269108</v>
          </cell>
          <cell r="AU184">
            <v>3268.0999999999835</v>
          </cell>
          <cell r="AX184">
            <v>8966.1639197839777</v>
          </cell>
          <cell r="AY184">
            <v>294.10000000000412</v>
          </cell>
        </row>
        <row r="185">
          <cell r="B185">
            <v>26710.290866359319</v>
          </cell>
          <cell r="C185">
            <v>1298.1999999999834</v>
          </cell>
          <cell r="R185">
            <v>4997.9622443048438</v>
          </cell>
          <cell r="S185">
            <v>618.20000000000414</v>
          </cell>
          <cell r="V185">
            <v>1799.1507598313792</v>
          </cell>
          <cell r="W185">
            <v>193.19999999999897</v>
          </cell>
          <cell r="Z185">
            <v>387476.72158927814</v>
          </cell>
          <cell r="AA185">
            <v>538.20000000000414</v>
          </cell>
          <cell r="AD185">
            <v>14129.385924307127</v>
          </cell>
          <cell r="AE185">
            <v>1518.1999999999834</v>
          </cell>
          <cell r="AH185">
            <v>8578.9486087960104</v>
          </cell>
          <cell r="AI185">
            <v>2358.1999999999834</v>
          </cell>
          <cell r="AT185">
            <v>15002.267153641063</v>
          </cell>
          <cell r="AU185">
            <v>3268.1999999999834</v>
          </cell>
          <cell r="AX185">
            <v>9063.1180794440243</v>
          </cell>
          <cell r="AY185">
            <v>294.20000000000414</v>
          </cell>
        </row>
        <row r="186">
          <cell r="B186">
            <v>26762.763939053257</v>
          </cell>
          <cell r="C186">
            <v>1298.2999999999834</v>
          </cell>
          <cell r="R186">
            <v>5018.3731821868505</v>
          </cell>
          <cell r="S186">
            <v>618.30000000000416</v>
          </cell>
          <cell r="V186">
            <v>1859.6994022023648</v>
          </cell>
          <cell r="W186">
            <v>193.29999999999896</v>
          </cell>
          <cell r="Z186">
            <v>387818.59111314022</v>
          </cell>
          <cell r="AA186">
            <v>538.30000000000416</v>
          </cell>
          <cell r="AD186">
            <v>14207.254032567023</v>
          </cell>
          <cell r="AE186">
            <v>1518.2999999999834</v>
          </cell>
          <cell r="AH186">
            <v>8603.0670244959838</v>
          </cell>
          <cell r="AI186">
            <v>2358.2999999999834</v>
          </cell>
          <cell r="AT186">
            <v>15044.208958525014</v>
          </cell>
          <cell r="AU186">
            <v>3268.2999999999834</v>
          </cell>
          <cell r="AX186">
            <v>9160.6895874640722</v>
          </cell>
          <cell r="AY186">
            <v>294.30000000000416</v>
          </cell>
        </row>
        <row r="187">
          <cell r="B187">
            <v>26815.325435895196</v>
          </cell>
          <cell r="C187">
            <v>1298.3999999999833</v>
          </cell>
          <cell r="R187">
            <v>5038.8309189128568</v>
          </cell>
          <cell r="S187">
            <v>618.40000000000418</v>
          </cell>
          <cell r="V187">
            <v>1921.3069660153503</v>
          </cell>
          <cell r="W187">
            <v>193.39999999999895</v>
          </cell>
          <cell r="Z187">
            <v>388160.6592402063</v>
          </cell>
          <cell r="AA187">
            <v>538.40000000000418</v>
          </cell>
          <cell r="AD187">
            <v>14285.319394546919</v>
          </cell>
          <cell r="AE187">
            <v>1518.3999999999833</v>
          </cell>
          <cell r="AH187">
            <v>8627.2236287959531</v>
          </cell>
          <cell r="AI187">
            <v>2358.3999999999833</v>
          </cell>
          <cell r="AT187">
            <v>15086.206297336968</v>
          </cell>
          <cell r="AU187">
            <v>3268.3999999999833</v>
          </cell>
          <cell r="AX187">
            <v>9258.8799923241204</v>
          </cell>
          <cell r="AY187">
            <v>294.40000000000418</v>
          </cell>
        </row>
        <row r="188">
          <cell r="B188">
            <v>26867.975397241134</v>
          </cell>
          <cell r="C188">
            <v>1298.4999999999832</v>
          </cell>
          <cell r="R188">
            <v>5059.3353817508632</v>
          </cell>
          <cell r="S188">
            <v>618.50000000000421</v>
          </cell>
          <cell r="V188">
            <v>1983.9644531243357</v>
          </cell>
          <cell r="W188">
            <v>193.49999999999895</v>
          </cell>
          <cell r="Z188">
            <v>388502.9260742644</v>
          </cell>
          <cell r="AA188">
            <v>538.50000000000421</v>
          </cell>
          <cell r="AD188">
            <v>14363.581917486816</v>
          </cell>
          <cell r="AE188">
            <v>1518.4999999999832</v>
          </cell>
          <cell r="AH188">
            <v>8651.4184474959256</v>
          </cell>
          <cell r="AI188">
            <v>2358.4999999999832</v>
          </cell>
          <cell r="AT188">
            <v>15128.25922849292</v>
          </cell>
          <cell r="AU188">
            <v>3268.4999999999832</v>
          </cell>
          <cell r="AX188">
            <v>9357.6908425041693</v>
          </cell>
          <cell r="AY188">
            <v>294.50000000000421</v>
          </cell>
        </row>
        <row r="189">
          <cell r="B189">
            <v>26920.713863447068</v>
          </cell>
          <cell r="C189">
            <v>1298.5999999999831</v>
          </cell>
          <cell r="R189">
            <v>5079.8864979688706</v>
          </cell>
          <cell r="S189">
            <v>618.60000000000423</v>
          </cell>
          <cell r="V189">
            <v>2047.6628653833211</v>
          </cell>
          <cell r="W189">
            <v>193.59999999999894</v>
          </cell>
          <cell r="Z189">
            <v>388845.39171910245</v>
          </cell>
          <cell r="AA189">
            <v>538.60000000000423</v>
          </cell>
          <cell r="AD189">
            <v>14442.041508626711</v>
          </cell>
          <cell r="AE189">
            <v>1518.5999999999831</v>
          </cell>
          <cell r="AH189">
            <v>8675.6515063958977</v>
          </cell>
          <cell r="AI189">
            <v>2358.5999999999831</v>
          </cell>
          <cell r="AT189">
            <v>15170.367810408872</v>
          </cell>
          <cell r="AU189">
            <v>3268.5999999999831</v>
          </cell>
          <cell r="AX189">
            <v>9457.1236864842194</v>
          </cell>
          <cell r="AY189">
            <v>294.60000000000423</v>
          </cell>
        </row>
        <row r="190">
          <cell r="B190">
            <v>26973.54087486901</v>
          </cell>
          <cell r="C190">
            <v>1298.699999999983</v>
          </cell>
          <cell r="R190">
            <v>5100.4841948348767</v>
          </cell>
          <cell r="S190">
            <v>618.70000000000425</v>
          </cell>
          <cell r="V190">
            <v>2112.3932046463069</v>
          </cell>
          <cell r="W190">
            <v>193.69999999999894</v>
          </cell>
          <cell r="Z190">
            <v>389188.05627850856</v>
          </cell>
          <cell r="AA190">
            <v>538.70000000000425</v>
          </cell>
          <cell r="AD190">
            <v>14520.698075206607</v>
          </cell>
          <cell r="AE190">
            <v>1518.699999999983</v>
          </cell>
          <cell r="AH190">
            <v>8699.9228312958694</v>
          </cell>
          <cell r="AI190">
            <v>2358.699999999983</v>
          </cell>
          <cell r="AT190">
            <v>15212.532101500825</v>
          </cell>
          <cell r="AU190">
            <v>3268.699999999983</v>
          </cell>
          <cell r="AX190">
            <v>9557.1800727442678</v>
          </cell>
          <cell r="AY190">
            <v>294.70000000000425</v>
          </cell>
        </row>
        <row r="191">
          <cell r="B191">
            <v>27026.456471862944</v>
          </cell>
          <cell r="C191">
            <v>1298.7999999999829</v>
          </cell>
          <cell r="R191">
            <v>5121.1283996168841</v>
          </cell>
          <cell r="S191">
            <v>618.80000000000427</v>
          </cell>
          <cell r="V191">
            <v>2178.1464727672919</v>
          </cell>
          <cell r="W191">
            <v>193.79999999999893</v>
          </cell>
          <cell r="Z191">
            <v>389530.91985627066</v>
          </cell>
          <cell r="AA191">
            <v>538.80000000000427</v>
          </cell>
          <cell r="AD191">
            <v>14599.5515244665</v>
          </cell>
          <cell r="AE191">
            <v>1518.7999999999829</v>
          </cell>
          <cell r="AH191">
            <v>8724.2324479958406</v>
          </cell>
          <cell r="AI191">
            <v>2358.7999999999829</v>
          </cell>
          <cell r="AT191">
            <v>15254.752160184777</v>
          </cell>
          <cell r="AU191">
            <v>3268.7999999999829</v>
          </cell>
          <cell r="AX191">
            <v>9657.8615497643186</v>
          </cell>
          <cell r="AY191">
            <v>294.80000000000427</v>
          </cell>
        </row>
        <row r="192">
          <cell r="B192">
            <v>27079.460694784881</v>
          </cell>
          <cell r="C192">
            <v>1298.8999999999828</v>
          </cell>
          <cell r="R192">
            <v>5141.8190395828897</v>
          </cell>
          <cell r="S192">
            <v>618.9000000000043</v>
          </cell>
          <cell r="V192">
            <v>2244.9136716002777</v>
          </cell>
          <cell r="W192">
            <v>193.89999999999893</v>
          </cell>
          <cell r="Z192">
            <v>389873.98255617672</v>
          </cell>
          <cell r="AA192">
            <v>538.9000000000043</v>
          </cell>
          <cell r="AD192">
            <v>14678.601763646395</v>
          </cell>
          <cell r="AE192">
            <v>1518.8999999999828</v>
          </cell>
          <cell r="AH192">
            <v>8748.5803822958114</v>
          </cell>
          <cell r="AI192">
            <v>2358.8999999999828</v>
          </cell>
          <cell r="AT192">
            <v>15297.028044876728</v>
          </cell>
          <cell r="AU192">
            <v>3268.8999999999828</v>
          </cell>
          <cell r="AX192">
            <v>9759.169666024367</v>
          </cell>
          <cell r="AY192">
            <v>294.9000000000043</v>
          </cell>
        </row>
        <row r="193">
          <cell r="B193">
            <v>27132.553583990819</v>
          </cell>
          <cell r="C193">
            <v>1298.9999999999827</v>
          </cell>
          <cell r="R193">
            <v>5162.5560420008969</v>
          </cell>
          <cell r="S193">
            <v>619.00000000000432</v>
          </cell>
          <cell r="V193">
            <v>2312.6858029992627</v>
          </cell>
          <cell r="W193">
            <v>193.99999999999892</v>
          </cell>
          <cell r="Z193">
            <v>390217.24448201479</v>
          </cell>
          <cell r="AA193">
            <v>539.00000000000432</v>
          </cell>
          <cell r="AD193">
            <v>14757.848699986289</v>
          </cell>
          <cell r="AE193">
            <v>1518.9999999999827</v>
          </cell>
          <cell r="AH193">
            <v>8772.9666599957818</v>
          </cell>
          <cell r="AI193">
            <v>2358.9999999999827</v>
          </cell>
          <cell r="AT193">
            <v>15339.35981399268</v>
          </cell>
          <cell r="AU193">
            <v>3268.9999999999827</v>
          </cell>
          <cell r="AX193">
            <v>9861.105970004417</v>
          </cell>
          <cell r="AY193">
            <v>295.00000000000432</v>
          </cell>
        </row>
        <row r="194">
          <cell r="B194">
            <v>27185.735179836753</v>
          </cell>
          <cell r="C194">
            <v>1299.0999999999826</v>
          </cell>
          <cell r="R194">
            <v>5183.3393341389037</v>
          </cell>
          <cell r="S194">
            <v>619.10000000000434</v>
          </cell>
          <cell r="V194">
            <v>2381.4538688182483</v>
          </cell>
          <cell r="W194">
            <v>194.09999999999891</v>
          </cell>
          <cell r="Z194">
            <v>390560.70573757292</v>
          </cell>
          <cell r="AA194">
            <v>539.10000000000434</v>
          </cell>
          <cell r="AD194">
            <v>14837.292240726183</v>
          </cell>
          <cell r="AE194">
            <v>1519.0999999999826</v>
          </cell>
          <cell r="AH194">
            <v>8797.3913068957536</v>
          </cell>
          <cell r="AI194">
            <v>2359.0999999999826</v>
          </cell>
          <cell r="AT194">
            <v>15381.747525948631</v>
          </cell>
          <cell r="AU194">
            <v>3269.0999999999826</v>
          </cell>
          <cell r="AX194">
            <v>9963.6720101844676</v>
          </cell>
          <cell r="AY194">
            <v>295.10000000000434</v>
          </cell>
        </row>
        <row r="195">
          <cell r="B195">
            <v>27239.00552267869</v>
          </cell>
          <cell r="C195">
            <v>1299.1999999999825</v>
          </cell>
          <cell r="R195">
            <v>5204.1688432649107</v>
          </cell>
          <cell r="S195">
            <v>619.20000000000437</v>
          </cell>
          <cell r="V195">
            <v>2451.2088709112336</v>
          </cell>
          <cell r="W195">
            <v>194.19999999999891</v>
          </cell>
          <cell r="Z195">
            <v>390904.36642663903</v>
          </cell>
          <cell r="AA195">
            <v>539.20000000000437</v>
          </cell>
          <cell r="AD195">
            <v>14916.932293106076</v>
          </cell>
          <cell r="AE195">
            <v>1519.1999999999825</v>
          </cell>
          <cell r="AH195">
            <v>8821.8543487957249</v>
          </cell>
          <cell r="AI195">
            <v>2359.1999999999825</v>
          </cell>
          <cell r="AT195">
            <v>15424.191239160584</v>
          </cell>
          <cell r="AU195">
            <v>3269.1999999999825</v>
          </cell>
          <cell r="AX195">
            <v>10066.869335044519</v>
          </cell>
          <cell r="AY195">
            <v>295.20000000000437</v>
          </cell>
        </row>
        <row r="196">
          <cell r="B196">
            <v>27292.364652872624</v>
          </cell>
          <cell r="C196">
            <v>1299.2999999999824</v>
          </cell>
          <cell r="R196">
            <v>5225.0444966469177</v>
          </cell>
          <cell r="S196">
            <v>619.30000000000439</v>
          </cell>
          <cell r="V196">
            <v>2521.9418111322188</v>
          </cell>
          <cell r="W196">
            <v>194.2999999999989</v>
          </cell>
          <cell r="Z196">
            <v>391248.2266530011</v>
          </cell>
          <cell r="AA196">
            <v>539.30000000000439</v>
          </cell>
          <cell r="AD196">
            <v>14996.76876436597</v>
          </cell>
          <cell r="AE196">
            <v>1519.2999999999824</v>
          </cell>
          <cell r="AH196">
            <v>8846.3558114956959</v>
          </cell>
          <cell r="AI196">
            <v>2359.2999999999824</v>
          </cell>
          <cell r="AT196">
            <v>15466.691012044535</v>
          </cell>
          <cell r="AU196">
            <v>3269.2999999999824</v>
          </cell>
          <cell r="AX196">
            <v>10170.699493064571</v>
          </cell>
          <cell r="AY196">
            <v>295.30000000000439</v>
          </cell>
        </row>
        <row r="197">
          <cell r="B197">
            <v>27345.812610774563</v>
          </cell>
          <cell r="C197">
            <v>1299.3999999999824</v>
          </cell>
          <cell r="R197">
            <v>5245.9662215529243</v>
          </cell>
          <cell r="S197">
            <v>619.40000000000441</v>
          </cell>
          <cell r="V197">
            <v>2593.643691335204</v>
          </cell>
          <cell r="W197">
            <v>194.3999999999989</v>
          </cell>
          <cell r="Z197">
            <v>391592.28652044717</v>
          </cell>
          <cell r="AA197">
            <v>539.40000000000441</v>
          </cell>
          <cell r="AD197">
            <v>15076.80156174586</v>
          </cell>
          <cell r="AE197">
            <v>1519.3999999999824</v>
          </cell>
          <cell r="AH197">
            <v>8870.8957207956664</v>
          </cell>
          <cell r="AI197">
            <v>2359.3999999999824</v>
          </cell>
          <cell r="AT197">
            <v>15509.246903016487</v>
          </cell>
          <cell r="AU197">
            <v>3269.3999999999824</v>
          </cell>
          <cell r="AX197">
            <v>10275.164032724622</v>
          </cell>
          <cell r="AY197">
            <v>295.40000000000441</v>
          </cell>
        </row>
        <row r="198">
          <cell r="B198">
            <v>27399.349436740496</v>
          </cell>
          <cell r="C198">
            <v>1299.4999999999823</v>
          </cell>
          <cell r="R198">
            <v>5266.9339452509312</v>
          </cell>
          <cell r="S198">
            <v>619.50000000000443</v>
          </cell>
          <cell r="V198">
            <v>2666.3055133741891</v>
          </cell>
          <cell r="W198">
            <v>194.49999999999889</v>
          </cell>
          <cell r="Z198">
            <v>391936.54613276524</v>
          </cell>
          <cell r="AA198">
            <v>539.50000000000443</v>
          </cell>
          <cell r="AD198">
            <v>15157.030592485753</v>
          </cell>
          <cell r="AE198">
            <v>1519.4999999999823</v>
          </cell>
          <cell r="AH198">
            <v>8895.4741024956384</v>
          </cell>
          <cell r="AI198">
            <v>2359.4999999999823</v>
          </cell>
          <cell r="AT198">
            <v>15551.858970492438</v>
          </cell>
          <cell r="AU198">
            <v>3269.4999999999823</v>
          </cell>
          <cell r="AX198">
            <v>10380.264502504673</v>
          </cell>
          <cell r="AY198">
            <v>295.50000000000443</v>
          </cell>
        </row>
        <row r="199">
          <cell r="B199">
            <v>27452.975171126433</v>
          </cell>
          <cell r="C199">
            <v>1299.5999999999822</v>
          </cell>
          <cell r="R199">
            <v>5287.9475950089372</v>
          </cell>
          <cell r="S199">
            <v>619.60000000000446</v>
          </cell>
          <cell r="V199">
            <v>2739.9182791031744</v>
          </cell>
          <cell r="W199">
            <v>194.59999999999889</v>
          </cell>
          <cell r="Z199">
            <v>392281.00559374335</v>
          </cell>
          <cell r="AA199">
            <v>539.60000000000446</v>
          </cell>
          <cell r="AD199">
            <v>15237.455763825645</v>
          </cell>
          <cell r="AE199">
            <v>1519.5999999999822</v>
          </cell>
          <cell r="AH199">
            <v>8920.0909823956081</v>
          </cell>
          <cell r="AI199">
            <v>2359.5999999999822</v>
          </cell>
          <cell r="AT199">
            <v>15594.52727288839</v>
          </cell>
          <cell r="AU199">
            <v>3269.5999999999822</v>
          </cell>
          <cell r="AX199">
            <v>10486.002450884725</v>
          </cell>
          <cell r="AY199">
            <v>295.60000000000446</v>
          </cell>
        </row>
        <row r="200">
          <cell r="B200">
            <v>27506.689854288368</v>
          </cell>
          <cell r="C200">
            <v>1299.6999999999821</v>
          </cell>
          <cell r="R200">
            <v>5309.007098094944</v>
          </cell>
          <cell r="S200">
            <v>619.70000000000448</v>
          </cell>
          <cell r="V200">
            <v>2814.4729903761599</v>
          </cell>
          <cell r="W200">
            <v>194.69999999999888</v>
          </cell>
          <cell r="Z200">
            <v>392625.66500716942</v>
          </cell>
          <cell r="AA200">
            <v>539.70000000000448</v>
          </cell>
          <cell r="AD200">
            <v>15318.076983005538</v>
          </cell>
          <cell r="AE200">
            <v>1519.6999999999821</v>
          </cell>
          <cell r="AH200">
            <v>8944.7463862955792</v>
          </cell>
          <cell r="AI200">
            <v>2359.6999999999821</v>
          </cell>
          <cell r="AT200">
            <v>15637.25186862034</v>
          </cell>
          <cell r="AU200">
            <v>3269.6999999999821</v>
          </cell>
          <cell r="AX200">
            <v>10592.379426344778</v>
          </cell>
          <cell r="AY200">
            <v>295.70000000000448</v>
          </cell>
        </row>
        <row r="201">
          <cell r="B201">
            <v>27560.493526582301</v>
          </cell>
          <cell r="C201">
            <v>1299.799999999982</v>
          </cell>
          <cell r="R201">
            <v>5330.1123817769512</v>
          </cell>
          <cell r="S201">
            <v>619.8000000000045</v>
          </cell>
          <cell r="V201">
            <v>2889.9606490471451</v>
          </cell>
          <cell r="W201">
            <v>194.79999999999887</v>
          </cell>
          <cell r="Z201">
            <v>392970.52447683155</v>
          </cell>
          <cell r="AA201">
            <v>539.8000000000045</v>
          </cell>
          <cell r="AD201">
            <v>15398.894157265428</v>
          </cell>
          <cell r="AE201">
            <v>1519.799999999982</v>
          </cell>
          <cell r="AH201">
            <v>8969.4403399955499</v>
          </cell>
          <cell r="AI201">
            <v>2359.799999999982</v>
          </cell>
          <cell r="AT201">
            <v>15680.032816104293</v>
          </cell>
          <cell r="AU201">
            <v>3269.799999999982</v>
          </cell>
          <cell r="AX201">
            <v>10699.396977364833</v>
          </cell>
          <cell r="AY201">
            <v>295.8000000000045</v>
          </cell>
        </row>
        <row r="202">
          <cell r="B202">
            <v>27614.386228364237</v>
          </cell>
          <cell r="C202">
            <v>1299.8999999999819</v>
          </cell>
          <cell r="R202">
            <v>5351.2633733229577</v>
          </cell>
          <cell r="S202">
            <v>619.90000000000452</v>
          </cell>
          <cell r="V202">
            <v>2966.3722569701304</v>
          </cell>
          <cell r="W202">
            <v>194.89999999999887</v>
          </cell>
          <cell r="Z202">
            <v>393315.58410651761</v>
          </cell>
          <cell r="AA202">
            <v>539.90000000000452</v>
          </cell>
          <cell r="AD202">
            <v>15479.90719384532</v>
          </cell>
          <cell r="AE202">
            <v>1519.8999999999819</v>
          </cell>
          <cell r="AH202">
            <v>8994.1728692955203</v>
          </cell>
          <cell r="AI202">
            <v>2359.8999999999819</v>
          </cell>
          <cell r="AT202">
            <v>15722.870173756242</v>
          </cell>
          <cell r="AU202">
            <v>3269.8999999999819</v>
          </cell>
          <cell r="AX202">
            <v>10807.056652424886</v>
          </cell>
          <cell r="AY202">
            <v>295.90000000000452</v>
          </cell>
        </row>
        <row r="203">
          <cell r="B203">
            <v>27668.367999990172</v>
          </cell>
          <cell r="C203">
            <v>1299.9999999999818</v>
          </cell>
          <cell r="R203">
            <v>5372.460000000965</v>
          </cell>
          <cell r="S203">
            <v>620.00000000000455</v>
          </cell>
          <cell r="V203">
            <v>3043.6988159991161</v>
          </cell>
          <cell r="W203">
            <v>194.99999999999886</v>
          </cell>
          <cell r="Z203">
            <v>393660.8440000157</v>
          </cell>
          <cell r="AA203">
            <v>540.00000000000455</v>
          </cell>
          <cell r="AD203">
            <v>15561.11599998521</v>
          </cell>
          <cell r="AE203">
            <v>1519.9999999999818</v>
          </cell>
          <cell r="AH203">
            <v>9018.9439999954902</v>
          </cell>
          <cell r="AI203">
            <v>2359.9999999999818</v>
          </cell>
          <cell r="AT203">
            <v>15765.763999992192</v>
          </cell>
          <cell r="AU203">
            <v>3269.9999999999818</v>
          </cell>
          <cell r="AX203">
            <v>10915.360000004939</v>
          </cell>
          <cell r="AY203">
            <v>296.00000000000455</v>
          </cell>
        </row>
        <row r="204">
          <cell r="B204">
            <v>27724.607271487119</v>
          </cell>
          <cell r="C204">
            <v>1300.0999999999817</v>
          </cell>
          <cell r="R204">
            <v>5393.702189078972</v>
          </cell>
          <cell r="S204">
            <v>620.10000000000457</v>
          </cell>
          <cell r="V204">
            <v>3121.9313279881007</v>
          </cell>
          <cell r="W204">
            <v>195.09999999999886</v>
          </cell>
          <cell r="Z204">
            <v>394006.30426111375</v>
          </cell>
          <cell r="AA204">
            <v>540.10000000000457</v>
          </cell>
          <cell r="AD204">
            <v>15669.190276979494</v>
          </cell>
          <cell r="AE204">
            <v>1520.0999999999817</v>
          </cell>
          <cell r="AH204">
            <v>9043.7537578954616</v>
          </cell>
          <cell r="AI204">
            <v>2360.0999999999817</v>
          </cell>
          <cell r="AT204">
            <v>15808.714353228144</v>
          </cell>
          <cell r="AU204">
            <v>3270.0999999999817</v>
          </cell>
          <cell r="AX204">
            <v>11024.308568584993</v>
          </cell>
          <cell r="AY204">
            <v>296.10000000000457</v>
          </cell>
        </row>
        <row r="205">
          <cell r="B205">
            <v>27778.693565566056</v>
          </cell>
          <cell r="C205">
            <v>1300.1999999999816</v>
          </cell>
          <cell r="R205">
            <v>5414.9898678249792</v>
          </cell>
          <cell r="S205">
            <v>620.20000000000459</v>
          </cell>
          <cell r="V205">
            <v>3201.0607947910867</v>
          </cell>
          <cell r="W205">
            <v>195.19999999999885</v>
          </cell>
          <cell r="Z205">
            <v>394351.96499359986</v>
          </cell>
          <cell r="AA205">
            <v>540.20000000000459</v>
          </cell>
          <cell r="AD205">
            <v>15754.149151944366</v>
          </cell>
          <cell r="AE205">
            <v>1520.1999999999816</v>
          </cell>
          <cell r="AH205">
            <v>9068.6021687954308</v>
          </cell>
          <cell r="AI205">
            <v>2360.1999999999816</v>
          </cell>
          <cell r="AT205">
            <v>15851.721291880094</v>
          </cell>
          <cell r="AU205">
            <v>3270.1999999999816</v>
          </cell>
          <cell r="AX205">
            <v>11133.903906645048</v>
          </cell>
          <cell r="AY205">
            <v>296.20000000000459</v>
          </cell>
        </row>
        <row r="206">
          <cell r="B206">
            <v>27832.859001608991</v>
          </cell>
          <cell r="C206">
            <v>1300.2999999999815</v>
          </cell>
          <cell r="R206">
            <v>5436.3229635069856</v>
          </cell>
          <cell r="S206">
            <v>620.30000000000462</v>
          </cell>
          <cell r="V206">
            <v>3281.0782182620715</v>
          </cell>
          <cell r="W206">
            <v>195.29999999999885</v>
          </cell>
          <cell r="Z206">
            <v>394697.82630126196</v>
          </cell>
          <cell r="AA206">
            <v>540.30000000000462</v>
          </cell>
          <cell r="AD206">
            <v>15839.375490849241</v>
          </cell>
          <cell r="AE206">
            <v>1520.2999999999815</v>
          </cell>
          <cell r="AH206">
            <v>9093.4892584954014</v>
          </cell>
          <cell r="AI206">
            <v>2360.2999999999815</v>
          </cell>
          <cell r="AT206">
            <v>15894.784874364046</v>
          </cell>
          <cell r="AU206">
            <v>3270.2999999999815</v>
          </cell>
          <cell r="AX206">
            <v>11244.147562665103</v>
          </cell>
          <cell r="AY206">
            <v>296.30000000000462</v>
          </cell>
        </row>
        <row r="207">
          <cell r="B207">
            <v>27887.103698997926</v>
          </cell>
          <cell r="C207">
            <v>1300.3999999999814</v>
          </cell>
          <cell r="R207">
            <v>5457.7014033929936</v>
          </cell>
          <cell r="S207">
            <v>620.40000000000464</v>
          </cell>
          <cell r="V207">
            <v>3361.9746002550564</v>
          </cell>
          <cell r="W207">
            <v>195.39999999999884</v>
          </cell>
          <cell r="Z207">
            <v>395043.88828788802</v>
          </cell>
          <cell r="AA207">
            <v>540.40000000000464</v>
          </cell>
          <cell r="AD207">
            <v>15924.868159664113</v>
          </cell>
          <cell r="AE207">
            <v>1520.3999999999814</v>
          </cell>
          <cell r="AH207">
            <v>9118.4150527953716</v>
          </cell>
          <cell r="AI207">
            <v>2360.3999999999814</v>
          </cell>
          <cell r="AT207">
            <v>15937.905159095993</v>
          </cell>
          <cell r="AU207">
            <v>3270.3999999999814</v>
          </cell>
          <cell r="AX207">
            <v>11355.04108512516</v>
          </cell>
          <cell r="AY207">
            <v>296.40000000000464</v>
          </cell>
        </row>
        <row r="208">
          <cell r="B208">
            <v>27941.427777114863</v>
          </cell>
          <cell r="C208">
            <v>1300.4999999999814</v>
          </cell>
          <cell r="R208">
            <v>5479.1251147509993</v>
          </cell>
          <cell r="S208">
            <v>620.50000000000466</v>
          </cell>
          <cell r="V208">
            <v>3443.740942624042</v>
          </cell>
          <cell r="W208">
            <v>195.49999999999883</v>
          </cell>
          <cell r="Z208">
            <v>395390.15105726616</v>
          </cell>
          <cell r="AA208">
            <v>540.50000000000466</v>
          </cell>
          <cell r="AD208">
            <v>16010.626024358986</v>
          </cell>
          <cell r="AE208">
            <v>1520.4999999999814</v>
          </cell>
          <cell r="AH208">
            <v>9143.3795774953433</v>
          </cell>
          <cell r="AI208">
            <v>2360.4999999999814</v>
          </cell>
          <cell r="AT208">
            <v>15981.082204491944</v>
          </cell>
          <cell r="AU208">
            <v>3270.4999999999814</v>
          </cell>
          <cell r="AX208">
            <v>11466.586022505215</v>
          </cell>
          <cell r="AY208">
            <v>296.50000000000466</v>
          </cell>
        </row>
        <row r="209">
          <cell r="B209">
            <v>27995.831355341797</v>
          </cell>
          <cell r="C209">
            <v>1300.5999999999813</v>
          </cell>
          <cell r="R209">
            <v>5500.5940248490069</v>
          </cell>
          <cell r="S209">
            <v>620.60000000000468</v>
          </cell>
          <cell r="V209">
            <v>3526.3682472230275</v>
          </cell>
          <cell r="W209">
            <v>195.59999999999883</v>
          </cell>
          <cell r="Z209">
            <v>395736.61471318419</v>
          </cell>
          <cell r="AA209">
            <v>540.60000000000468</v>
          </cell>
          <cell r="AD209">
            <v>16096.647950903858</v>
          </cell>
          <cell r="AE209">
            <v>1520.5999999999813</v>
          </cell>
          <cell r="AH209">
            <v>9168.3828583953109</v>
          </cell>
          <cell r="AI209">
            <v>2360.5999999999813</v>
          </cell>
          <cell r="AT209">
            <v>16024.316068967895</v>
          </cell>
          <cell r="AU209">
            <v>3270.5999999999813</v>
          </cell>
          <cell r="AX209">
            <v>11578.783923285271</v>
          </cell>
          <cell r="AY209">
            <v>296.60000000000468</v>
          </cell>
        </row>
        <row r="210">
          <cell r="B210">
            <v>28050.314553060733</v>
          </cell>
          <cell r="C210">
            <v>1300.6999999999812</v>
          </cell>
          <cell r="R210">
            <v>5522.1080609550136</v>
          </cell>
          <cell r="S210">
            <v>620.70000000000471</v>
          </cell>
          <cell r="V210">
            <v>3609.8475159060126</v>
          </cell>
          <cell r="W210">
            <v>195.69999999999882</v>
          </cell>
          <cell r="Z210">
            <v>396083.27935943031</v>
          </cell>
          <cell r="AA210">
            <v>540.70000000000471</v>
          </cell>
          <cell r="AD210">
            <v>16182.932805268731</v>
          </cell>
          <cell r="AE210">
            <v>1520.6999999999812</v>
          </cell>
          <cell r="AH210">
            <v>9193.4249212952818</v>
          </cell>
          <cell r="AI210">
            <v>2360.6999999999812</v>
          </cell>
          <cell r="AT210">
            <v>16067.606810939844</v>
          </cell>
          <cell r="AU210">
            <v>3270.6999999999812</v>
          </cell>
          <cell r="AX210">
            <v>11691.636335945328</v>
          </cell>
          <cell r="AY210">
            <v>296.70000000000471</v>
          </cell>
        </row>
        <row r="211">
          <cell r="B211">
            <v>28104.877489653671</v>
          </cell>
          <cell r="C211">
            <v>1300.7999999999811</v>
          </cell>
          <cell r="R211">
            <v>5543.6671503370208</v>
          </cell>
          <cell r="S211">
            <v>620.80000000000473</v>
          </cell>
          <cell r="V211">
            <v>3694.1697505269976</v>
          </cell>
          <cell r="W211">
            <v>195.79999999999882</v>
          </cell>
          <cell r="Z211">
            <v>396430.1450997924</v>
          </cell>
          <cell r="AA211">
            <v>540.80000000000473</v>
          </cell>
          <cell r="AD211">
            <v>16269.479453423603</v>
          </cell>
          <cell r="AE211">
            <v>1520.7999999999811</v>
          </cell>
          <cell r="AH211">
            <v>9218.5057919952524</v>
          </cell>
          <cell r="AI211">
            <v>2360.7999999999811</v>
          </cell>
          <cell r="AT211">
            <v>16110.954488823794</v>
          </cell>
          <cell r="AU211">
            <v>3270.7999999999811</v>
          </cell>
          <cell r="AX211">
            <v>11805.144808965384</v>
          </cell>
          <cell r="AY211">
            <v>296.80000000000473</v>
          </cell>
        </row>
        <row r="212">
          <cell r="B212">
            <v>28159.520284502603</v>
          </cell>
          <cell r="C212">
            <v>1300.899999999981</v>
          </cell>
          <cell r="R212">
            <v>5565.2712202630282</v>
          </cell>
          <cell r="S212">
            <v>620.90000000000475</v>
          </cell>
          <cell r="V212">
            <v>3779.3259529399838</v>
          </cell>
          <cell r="W212">
            <v>195.89999999999881</v>
          </cell>
          <cell r="Z212">
            <v>396777.2120380585</v>
          </cell>
          <cell r="AA212">
            <v>540.90000000000475</v>
          </cell>
          <cell r="AD212">
            <v>16356.286761338475</v>
          </cell>
          <cell r="AE212">
            <v>1520.899999999981</v>
          </cell>
          <cell r="AH212">
            <v>9243.6254962952225</v>
          </cell>
          <cell r="AI212">
            <v>2360.899999999981</v>
          </cell>
          <cell r="AT212">
            <v>16154.359161035743</v>
          </cell>
          <cell r="AU212">
            <v>3270.899999999981</v>
          </cell>
          <cell r="AX212">
            <v>11919.31089082544</v>
          </cell>
          <cell r="AY212">
            <v>296.90000000000475</v>
          </cell>
        </row>
        <row r="213">
          <cell r="B213">
            <v>28214.24305698954</v>
          </cell>
          <cell r="C213">
            <v>1300.9999999999809</v>
          </cell>
          <cell r="R213">
            <v>5586.9201980010348</v>
          </cell>
          <cell r="S213">
            <v>621.00000000000477</v>
          </cell>
          <cell r="V213">
            <v>3865.3071249989689</v>
          </cell>
          <cell r="W213">
            <v>195.99999999999881</v>
          </cell>
          <cell r="Z213">
            <v>397124.48027801659</v>
          </cell>
          <cell r="AA213">
            <v>541.00000000000477</v>
          </cell>
          <cell r="AD213">
            <v>16443.353594983346</v>
          </cell>
          <cell r="AE213">
            <v>1520.9999999999809</v>
          </cell>
          <cell r="AH213">
            <v>9268.7840599951924</v>
          </cell>
          <cell r="AI213">
            <v>2360.9999999999809</v>
          </cell>
          <cell r="AT213">
            <v>16197.820885991694</v>
          </cell>
          <cell r="AU213">
            <v>3270.9999999999809</v>
          </cell>
          <cell r="AX213">
            <v>12034.1361300055</v>
          </cell>
          <cell r="AY213">
            <v>297.00000000000477</v>
          </cell>
        </row>
        <row r="214">
          <cell r="B214">
            <v>28269.045926496474</v>
          </cell>
          <cell r="C214">
            <v>1301.0999999999808</v>
          </cell>
          <cell r="R214">
            <v>5608.6140108190421</v>
          </cell>
          <cell r="S214">
            <v>621.1000000000048</v>
          </cell>
          <cell r="V214">
            <v>3952.1042685579541</v>
          </cell>
          <cell r="W214">
            <v>196.0999999999988</v>
          </cell>
          <cell r="Z214">
            <v>397471.94992345467</v>
          </cell>
          <cell r="AA214">
            <v>541.1000000000048</v>
          </cell>
          <cell r="AD214">
            <v>16530.678820328216</v>
          </cell>
          <cell r="AE214">
            <v>1521.0999999999808</v>
          </cell>
          <cell r="AH214">
            <v>9293.9815088951618</v>
          </cell>
          <cell r="AI214">
            <v>2361.0999999999808</v>
          </cell>
          <cell r="AT214">
            <v>16241.339722107645</v>
          </cell>
          <cell r="AU214">
            <v>3271.0999999999808</v>
          </cell>
          <cell r="AX214">
            <v>12149.622074985557</v>
          </cell>
          <cell r="AY214">
            <v>297.1000000000048</v>
          </cell>
        </row>
        <row r="215">
          <cell r="B215">
            <v>28323.92901240541</v>
          </cell>
          <cell r="C215">
            <v>1301.1999999999807</v>
          </cell>
          <cell r="R215">
            <v>5630.3525859850497</v>
          </cell>
          <cell r="S215">
            <v>621.20000000000482</v>
          </cell>
          <cell r="V215">
            <v>4039.708385470939</v>
          </cell>
          <cell r="W215">
            <v>196.19999999999879</v>
          </cell>
          <cell r="Z215">
            <v>397819.62107816077</v>
          </cell>
          <cell r="AA215">
            <v>541.20000000000482</v>
          </cell>
          <cell r="AD215">
            <v>16618.26130334309</v>
          </cell>
          <cell r="AE215">
            <v>1521.1999999999807</v>
          </cell>
          <cell r="AH215">
            <v>9319.2178687951309</v>
          </cell>
          <cell r="AI215">
            <v>2361.1999999999807</v>
          </cell>
          <cell r="AT215">
            <v>16284.915727799593</v>
          </cell>
          <cell r="AU215">
            <v>3271.1999999999807</v>
          </cell>
          <cell r="AX215">
            <v>12265.770274245615</v>
          </cell>
          <cell r="AY215">
            <v>297.20000000000482</v>
          </cell>
        </row>
        <row r="216">
          <cell r="B216">
            <v>28378.892434098343</v>
          </cell>
          <cell r="C216">
            <v>1301.2999999999806</v>
          </cell>
          <cell r="R216">
            <v>5652.1358507670566</v>
          </cell>
          <cell r="S216">
            <v>621.30000000000484</v>
          </cell>
          <cell r="V216">
            <v>4128.1104775919248</v>
          </cell>
          <cell r="W216">
            <v>196.29999999999879</v>
          </cell>
          <cell r="Z216">
            <v>398167.49384592287</v>
          </cell>
          <cell r="AA216">
            <v>541.30000000000484</v>
          </cell>
          <cell r="AD216">
            <v>16706.09990999796</v>
          </cell>
          <cell r="AE216">
            <v>1521.2999999999806</v>
          </cell>
          <cell r="AH216">
            <v>9344.4931654950997</v>
          </cell>
          <cell r="AI216">
            <v>2361.2999999999806</v>
          </cell>
          <cell r="AT216">
            <v>16328.548961483542</v>
          </cell>
          <cell r="AU216">
            <v>3271.2999999999806</v>
          </cell>
          <cell r="AX216">
            <v>12382.582276265673</v>
          </cell>
          <cell r="AY216">
            <v>297.30000000000484</v>
          </cell>
        </row>
        <row r="217">
          <cell r="B217">
            <v>28433.936310957277</v>
          </cell>
          <cell r="C217">
            <v>1301.3999999999805</v>
          </cell>
          <cell r="R217">
            <v>5673.9637324330633</v>
          </cell>
          <cell r="S217">
            <v>621.40000000000487</v>
          </cell>
          <cell r="V217">
            <v>4217.3015467749101</v>
          </cell>
          <cell r="W217">
            <v>196.39999999999878</v>
          </cell>
          <cell r="Z217">
            <v>398515.56833052891</v>
          </cell>
          <cell r="AA217">
            <v>541.40000000000487</v>
          </cell>
          <cell r="AD217">
            <v>16794.193506262829</v>
          </cell>
          <cell r="AE217">
            <v>1521.3999999999805</v>
          </cell>
          <cell r="AH217">
            <v>9369.8074247950681</v>
          </cell>
          <cell r="AI217">
            <v>2361.3999999999805</v>
          </cell>
          <cell r="AT217">
            <v>16372.239481575492</v>
          </cell>
          <cell r="AU217">
            <v>3271.3999999999805</v>
          </cell>
          <cell r="AX217">
            <v>12500.059629525733</v>
          </cell>
          <cell r="AY217">
            <v>297.40000000000487</v>
          </cell>
        </row>
        <row r="218">
          <cell r="B218">
            <v>28489.06076236421</v>
          </cell>
          <cell r="C218">
            <v>1301.4999999999804</v>
          </cell>
          <cell r="R218">
            <v>5695.8361582510697</v>
          </cell>
          <cell r="S218">
            <v>621.50000000000489</v>
          </cell>
          <cell r="V218">
            <v>4307.2725948738953</v>
          </cell>
          <cell r="W218">
            <v>196.49999999999878</v>
          </cell>
          <cell r="Z218">
            <v>398863.84463576705</v>
          </cell>
          <cell r="AA218">
            <v>541.50000000000489</v>
          </cell>
          <cell r="AD218">
            <v>16882.5409581077</v>
          </cell>
          <cell r="AE218">
            <v>1521.4999999999804</v>
          </cell>
          <cell r="AH218">
            <v>9395.1606724950379</v>
          </cell>
          <cell r="AI218">
            <v>2361.4999999999804</v>
          </cell>
          <cell r="AT218">
            <v>16415.987346491442</v>
          </cell>
          <cell r="AU218">
            <v>3271.4999999999804</v>
          </cell>
          <cell r="AX218">
            <v>12618.203882505793</v>
          </cell>
          <cell r="AY218">
            <v>297.50000000000489</v>
          </cell>
        </row>
        <row r="219">
          <cell r="B219">
            <v>28544.265907701145</v>
          </cell>
          <cell r="C219">
            <v>1301.5999999999804</v>
          </cell>
          <cell r="R219">
            <v>5717.7530554890773</v>
          </cell>
          <cell r="S219">
            <v>621.60000000000491</v>
          </cell>
          <cell r="V219">
            <v>4398.0146237428808</v>
          </cell>
          <cell r="W219">
            <v>196.59999999999877</v>
          </cell>
          <cell r="Z219">
            <v>399212.32286542509</v>
          </cell>
          <cell r="AA219">
            <v>541.60000000000491</v>
          </cell>
          <cell r="AD219">
            <v>16971.141131502569</v>
          </cell>
          <cell r="AE219">
            <v>1521.5999999999804</v>
          </cell>
          <cell r="AH219">
            <v>9420.5529343950075</v>
          </cell>
          <cell r="AI219">
            <v>2361.5999999999804</v>
          </cell>
          <cell r="AT219">
            <v>16459.792614647391</v>
          </cell>
          <cell r="AU219">
            <v>3271.5999999999804</v>
          </cell>
          <cell r="AX219">
            <v>12737.016583685852</v>
          </cell>
          <cell r="AY219">
            <v>297.60000000000491</v>
          </cell>
        </row>
        <row r="220">
          <cell r="B220">
            <v>28599.551866350081</v>
          </cell>
          <cell r="C220">
            <v>1301.6999999999803</v>
          </cell>
          <cell r="R220">
            <v>5739.7143514150848</v>
          </cell>
          <cell r="S220">
            <v>621.70000000000493</v>
          </cell>
          <cell r="V220">
            <v>4489.5186352358669</v>
          </cell>
          <cell r="W220">
            <v>196.69999999999877</v>
          </cell>
          <cell r="Z220">
            <v>399561.00312329119</v>
          </cell>
          <cell r="AA220">
            <v>541.70000000000493</v>
          </cell>
          <cell r="AD220">
            <v>17059.992892417438</v>
          </cell>
          <cell r="AE220">
            <v>1521.6999999999803</v>
          </cell>
          <cell r="AH220">
            <v>9445.9842362949767</v>
          </cell>
          <cell r="AI220">
            <v>2361.6999999999803</v>
          </cell>
          <cell r="AT220">
            <v>16503.655344459337</v>
          </cell>
          <cell r="AU220">
            <v>3271.6999999999803</v>
          </cell>
          <cell r="AX220">
            <v>12856.499281545912</v>
          </cell>
          <cell r="AY220">
            <v>297.70000000000493</v>
          </cell>
        </row>
        <row r="221">
          <cell r="B221">
            <v>28654.918757693013</v>
          </cell>
          <cell r="C221">
            <v>1301.7999999999802</v>
          </cell>
          <cell r="R221">
            <v>5761.7199732970921</v>
          </cell>
          <cell r="S221">
            <v>621.80000000000496</v>
          </cell>
          <cell r="V221">
            <v>4581.7756312068523</v>
          </cell>
          <cell r="W221">
            <v>196.79999999999876</v>
          </cell>
          <cell r="Z221">
            <v>399909.88551315328</v>
          </cell>
          <cell r="AA221">
            <v>541.80000000000496</v>
          </cell>
          <cell r="AD221">
            <v>17149.095106822308</v>
          </cell>
          <cell r="AE221">
            <v>1521.7999999999802</v>
          </cell>
          <cell r="AH221">
            <v>9471.4546039949455</v>
          </cell>
          <cell r="AI221">
            <v>2361.7999999999802</v>
          </cell>
          <cell r="AT221">
            <v>16547.575594343289</v>
          </cell>
          <cell r="AU221">
            <v>3271.7999999999802</v>
          </cell>
          <cell r="AX221">
            <v>12976.653524565972</v>
          </cell>
          <cell r="AY221">
            <v>297.80000000000496</v>
          </cell>
        </row>
        <row r="222">
          <cell r="B222">
            <v>28710.366701111947</v>
          </cell>
          <cell r="C222">
            <v>1301.8999999999801</v>
          </cell>
          <cell r="R222">
            <v>5783.7698484030989</v>
          </cell>
          <cell r="S222">
            <v>621.90000000000498</v>
          </cell>
          <cell r="V222">
            <v>4674.7766135098373</v>
          </cell>
          <cell r="W222">
            <v>196.89999999999876</v>
          </cell>
          <cell r="Z222">
            <v>400258.9701387994</v>
          </cell>
          <cell r="AA222">
            <v>541.90000000000498</v>
          </cell>
          <cell r="AD222">
            <v>17238.44664068718</v>
          </cell>
          <cell r="AE222">
            <v>1521.8999999999801</v>
          </cell>
          <cell r="AH222">
            <v>9496.9640632949158</v>
          </cell>
          <cell r="AI222">
            <v>2361.8999999999801</v>
          </cell>
          <cell r="AT222">
            <v>16591.553422715235</v>
          </cell>
          <cell r="AU222">
            <v>3271.8999999999801</v>
          </cell>
          <cell r="AX222">
            <v>13097.480861226033</v>
          </cell>
          <cell r="AY222">
            <v>297.90000000000498</v>
          </cell>
        </row>
        <row r="223">
          <cell r="B223">
            <v>28765.895815988879</v>
          </cell>
          <cell r="C223">
            <v>1301.99999999998</v>
          </cell>
          <cell r="R223">
            <v>5805.8639040011067</v>
          </cell>
          <cell r="S223">
            <v>622.000000000005</v>
          </cell>
          <cell r="V223">
            <v>4768.5125839988232</v>
          </cell>
          <cell r="W223">
            <v>196.99999999999875</v>
          </cell>
          <cell r="Z223">
            <v>400608.25710401748</v>
          </cell>
          <cell r="AA223">
            <v>542.000000000005</v>
          </cell>
          <cell r="AD223">
            <v>17328.046359982047</v>
          </cell>
          <cell r="AE223">
            <v>1521.99999999998</v>
          </cell>
          <cell r="AH223">
            <v>9522.512639994884</v>
          </cell>
          <cell r="AI223">
            <v>2361.99999999998</v>
          </cell>
          <cell r="AT223">
            <v>16635.588887991184</v>
          </cell>
          <cell r="AU223">
            <v>3271.99999999998</v>
          </cell>
          <cell r="AX223">
            <v>13218.982840006094</v>
          </cell>
          <cell r="AY223">
            <v>298.000000000005</v>
          </cell>
        </row>
        <row r="224">
          <cell r="B224">
            <v>28821.506221705811</v>
          </cell>
          <cell r="C224">
            <v>1302.0999999999799</v>
          </cell>
          <cell r="R224">
            <v>5828.0020673591134</v>
          </cell>
          <cell r="S224">
            <v>622.10000000000502</v>
          </cell>
          <cell r="V224">
            <v>4862.9745445278086</v>
          </cell>
          <cell r="W224">
            <v>197.09999999999874</v>
          </cell>
          <cell r="Z224">
            <v>400957.74651259556</v>
          </cell>
          <cell r="AA224">
            <v>542.10000000000502</v>
          </cell>
          <cell r="AD224">
            <v>17417.893130676915</v>
          </cell>
          <cell r="AE224">
            <v>1522.0999999999799</v>
          </cell>
          <cell r="AH224">
            <v>9548.1003598948519</v>
          </cell>
          <cell r="AI224">
            <v>2362.0999999999799</v>
          </cell>
          <cell r="AT224">
            <v>16679.682048587132</v>
          </cell>
          <cell r="AU224">
            <v>3272.0999999999799</v>
          </cell>
          <cell r="AX224">
            <v>13341.161009386156</v>
          </cell>
          <cell r="AY224">
            <v>298.10000000000502</v>
          </cell>
        </row>
        <row r="225">
          <cell r="B225">
            <v>28877.198037644746</v>
          </cell>
          <cell r="C225">
            <v>1302.1999999999798</v>
          </cell>
          <cell r="R225">
            <v>5850.1842657451207</v>
          </cell>
          <cell r="S225">
            <v>622.20000000000505</v>
          </cell>
          <cell r="V225">
            <v>4958.1534969507948</v>
          </cell>
          <cell r="W225">
            <v>197.19999999999874</v>
          </cell>
          <cell r="Z225">
            <v>401307.43846832163</v>
          </cell>
          <cell r="AA225">
            <v>542.20000000000505</v>
          </cell>
          <cell r="AD225">
            <v>17507.985818741785</v>
          </cell>
          <cell r="AE225">
            <v>1522.1999999999798</v>
          </cell>
          <cell r="AH225">
            <v>9573.7272487948212</v>
          </cell>
          <cell r="AI225">
            <v>2362.1999999999798</v>
          </cell>
          <cell r="AT225">
            <v>16723.832962919081</v>
          </cell>
          <cell r="AU225">
            <v>3272.1999999999798</v>
          </cell>
          <cell r="AX225">
            <v>13464.016917846218</v>
          </cell>
          <cell r="AY225">
            <v>298.20000000000505</v>
          </cell>
        </row>
        <row r="226">
          <cell r="B226">
            <v>28932.97138318768</v>
          </cell>
          <cell r="C226">
            <v>1302.2999999999797</v>
          </cell>
          <cell r="R226">
            <v>5872.4104264271282</v>
          </cell>
          <cell r="S226">
            <v>622.30000000000507</v>
          </cell>
          <cell r="V226">
            <v>5054.0404431217803</v>
          </cell>
          <cell r="W226">
            <v>197.29999999999873</v>
          </cell>
          <cell r="Z226">
            <v>401657.33307498373</v>
          </cell>
          <cell r="AA226">
            <v>542.30000000000507</v>
          </cell>
          <cell r="AD226">
            <v>17598.323290146654</v>
          </cell>
          <cell r="AE226">
            <v>1522.2999999999797</v>
          </cell>
          <cell r="AH226">
            <v>9599.3933324947902</v>
          </cell>
          <cell r="AI226">
            <v>2362.2999999999797</v>
          </cell>
          <cell r="AT226">
            <v>16768.041689403028</v>
          </cell>
          <cell r="AU226">
            <v>3272.2999999999797</v>
          </cell>
          <cell r="AX226">
            <v>13587.552113866281</v>
          </cell>
          <cell r="AY226">
            <v>298.30000000000507</v>
          </cell>
        </row>
        <row r="227">
          <cell r="B227">
            <v>28988.82637771661</v>
          </cell>
          <cell r="C227">
            <v>1302.3999999999796</v>
          </cell>
          <cell r="R227">
            <v>5894.6804766731348</v>
          </cell>
          <cell r="S227">
            <v>622.40000000000509</v>
          </cell>
          <cell r="V227">
            <v>5150.6263848947656</v>
          </cell>
          <cell r="W227">
            <v>197.39999999999873</v>
          </cell>
          <cell r="Z227">
            <v>402007.43043636985</v>
          </cell>
          <cell r="AA227">
            <v>542.40000000000509</v>
          </cell>
          <cell r="AD227">
            <v>17688.90441086152</v>
          </cell>
          <cell r="AE227">
            <v>1522.3999999999796</v>
          </cell>
          <cell r="AH227">
            <v>9625.0986367947589</v>
          </cell>
          <cell r="AI227">
            <v>2362.3999999999796</v>
          </cell>
          <cell r="AT227">
            <v>16812.308286454976</v>
          </cell>
          <cell r="AU227">
            <v>3272.3999999999796</v>
          </cell>
          <cell r="AX227">
            <v>13711.768145926342</v>
          </cell>
          <cell r="AY227">
            <v>298.40000000000509</v>
          </cell>
        </row>
        <row r="228">
          <cell r="B228">
            <v>29044.763140613544</v>
          </cell>
          <cell r="C228">
            <v>1302.4999999999795</v>
          </cell>
          <cell r="R228">
            <v>5916.9943437511429</v>
          </cell>
          <cell r="S228">
            <v>622.50000000000512</v>
          </cell>
          <cell r="V228">
            <v>5247.902324123751</v>
          </cell>
          <cell r="W228">
            <v>197.49999999999872</v>
          </cell>
          <cell r="Z228">
            <v>402357.73065626796</v>
          </cell>
          <cell r="AA228">
            <v>542.50000000000512</v>
          </cell>
          <cell r="AD228">
            <v>17779.728046856391</v>
          </cell>
          <cell r="AE228">
            <v>1522.4999999999795</v>
          </cell>
          <cell r="AH228">
            <v>9650.8431874947273</v>
          </cell>
          <cell r="AI228">
            <v>2362.4999999999795</v>
          </cell>
          <cell r="AT228">
            <v>16856.632812490927</v>
          </cell>
          <cell r="AU228">
            <v>3272.4999999999795</v>
          </cell>
          <cell r="AX228">
            <v>13836.666562506409</v>
          </cell>
          <cell r="AY228">
            <v>298.50000000000512</v>
          </cell>
        </row>
        <row r="229">
          <cell r="B229">
            <v>29100.781791260477</v>
          </cell>
          <cell r="C229">
            <v>1302.5999999999794</v>
          </cell>
          <cell r="R229">
            <v>5939.3519549291505</v>
          </cell>
          <cell r="S229">
            <v>622.60000000000514</v>
          </cell>
          <cell r="V229">
            <v>5345.8592626627369</v>
          </cell>
          <cell r="W229">
            <v>197.59999999999872</v>
          </cell>
          <cell r="Z229">
            <v>402708.233838466</v>
          </cell>
          <cell r="AA229">
            <v>542.60000000000514</v>
          </cell>
          <cell r="AD229">
            <v>17870.793064101257</v>
          </cell>
          <cell r="AE229">
            <v>1522.5999999999794</v>
          </cell>
          <cell r="AH229">
            <v>9676.6270103946954</v>
          </cell>
          <cell r="AI229">
            <v>2362.5999999999794</v>
          </cell>
          <cell r="AT229">
            <v>16901.01532592687</v>
          </cell>
          <cell r="AU229">
            <v>3272.5999999999794</v>
          </cell>
          <cell r="AX229">
            <v>13962.24891208647</v>
          </cell>
          <cell r="AY229">
            <v>298.60000000000514</v>
          </cell>
        </row>
        <row r="230">
          <cell r="B230">
            <v>29156.882449039407</v>
          </cell>
          <cell r="C230">
            <v>1302.6999999999794</v>
          </cell>
          <cell r="R230">
            <v>5961.7532374751572</v>
          </cell>
          <cell r="S230">
            <v>622.70000000000516</v>
          </cell>
          <cell r="V230">
            <v>5444.4882023657219</v>
          </cell>
          <cell r="W230">
            <v>197.69999999999871</v>
          </cell>
          <cell r="Z230">
            <v>403058.94008675206</v>
          </cell>
          <cell r="AA230">
            <v>542.70000000000516</v>
          </cell>
          <cell r="AD230">
            <v>17962.098328566124</v>
          </cell>
          <cell r="AE230">
            <v>1522.6999999999794</v>
          </cell>
          <cell r="AH230">
            <v>9702.450131294665</v>
          </cell>
          <cell r="AI230">
            <v>2362.6999999999794</v>
          </cell>
          <cell r="AT230">
            <v>16945.455885178821</v>
          </cell>
          <cell r="AU230">
            <v>3272.6999999999794</v>
          </cell>
          <cell r="AX230">
            <v>14088.516743146534</v>
          </cell>
          <cell r="AY230">
            <v>298.70000000000516</v>
          </cell>
        </row>
        <row r="231">
          <cell r="B231">
            <v>29213.065233332338</v>
          </cell>
          <cell r="C231">
            <v>1302.7999999999793</v>
          </cell>
          <cell r="R231">
            <v>5984.1981186571647</v>
          </cell>
          <cell r="S231">
            <v>622.80000000000518</v>
          </cell>
          <cell r="V231">
            <v>5543.7801450867091</v>
          </cell>
          <cell r="W231">
            <v>197.7999999999987</v>
          </cell>
          <cell r="Z231">
            <v>403409.84950491419</v>
          </cell>
          <cell r="AA231">
            <v>542.80000000000518</v>
          </cell>
          <cell r="AD231">
            <v>18053.642706220991</v>
          </cell>
          <cell r="AE231">
            <v>1522.7999999999793</v>
          </cell>
          <cell r="AH231">
            <v>9728.3125759946342</v>
          </cell>
          <cell r="AI231">
            <v>2362.7999999999793</v>
          </cell>
          <cell r="AT231">
            <v>16989.954548662769</v>
          </cell>
          <cell r="AU231">
            <v>3272.7999999999793</v>
          </cell>
          <cell r="AX231">
            <v>14215.471604166598</v>
          </cell>
          <cell r="AY231">
            <v>298.80000000000518</v>
          </cell>
        </row>
        <row r="232">
          <cell r="B232">
            <v>29269.330263521271</v>
          </cell>
          <cell r="C232">
            <v>1302.8999999999792</v>
          </cell>
          <cell r="R232">
            <v>6006.6865257431718</v>
          </cell>
          <cell r="S232">
            <v>622.90000000000521</v>
          </cell>
          <cell r="V232">
            <v>5643.7260926796944</v>
          </cell>
          <cell r="W232">
            <v>197.8999999999987</v>
          </cell>
          <cell r="Z232">
            <v>403760.96219674026</v>
          </cell>
          <cell r="AA232">
            <v>542.90000000000521</v>
          </cell>
          <cell r="AD232">
            <v>18145.425063035858</v>
          </cell>
          <cell r="AE232">
            <v>1522.8999999999792</v>
          </cell>
          <cell r="AH232">
            <v>9754.2143702946014</v>
          </cell>
          <cell r="AI232">
            <v>2362.8999999999792</v>
          </cell>
          <cell r="AT232">
            <v>17034.511374794714</v>
          </cell>
          <cell r="AU232">
            <v>3272.8999999999792</v>
          </cell>
          <cell r="AX232">
            <v>14343.115043626665</v>
          </cell>
          <cell r="AY232">
            <v>298.90000000000521</v>
          </cell>
        </row>
        <row r="233">
          <cell r="B233">
            <v>29325.677658988203</v>
          </cell>
          <cell r="C233">
            <v>1302.9999999999791</v>
          </cell>
          <cell r="R233">
            <v>6029.2183860011792</v>
          </cell>
          <cell r="S233">
            <v>623.00000000000523</v>
          </cell>
          <cell r="V233">
            <v>5744.3170469986808</v>
          </cell>
          <cell r="W233">
            <v>197.99999999999869</v>
          </cell>
          <cell r="Z233">
            <v>404112.27826601837</v>
          </cell>
          <cell r="AA233">
            <v>543.00000000000523</v>
          </cell>
          <cell r="AD233">
            <v>18237.444264980724</v>
          </cell>
          <cell r="AE233">
            <v>1522.9999999999791</v>
          </cell>
          <cell r="AH233">
            <v>9780.1555399945701</v>
          </cell>
          <cell r="AI233">
            <v>2362.9999999999791</v>
          </cell>
          <cell r="AT233">
            <v>17079.126421990662</v>
          </cell>
          <cell r="AU233">
            <v>3272.9999999999791</v>
          </cell>
          <cell r="AX233">
            <v>14471.44861000673</v>
          </cell>
          <cell r="AY233">
            <v>299.00000000000523</v>
          </cell>
        </row>
        <row r="234">
          <cell r="B234">
            <v>29382.107539115135</v>
          </cell>
          <cell r="C234">
            <v>1303.099999999979</v>
          </cell>
          <cell r="R234">
            <v>6051.7936266991874</v>
          </cell>
          <cell r="S234">
            <v>623.10000000000525</v>
          </cell>
          <cell r="V234">
            <v>5845.544009897666</v>
          </cell>
          <cell r="W234">
            <v>198.09999999999869</v>
          </cell>
          <cell r="Z234">
            <v>404463.79781653645</v>
          </cell>
          <cell r="AA234">
            <v>543.10000000000525</v>
          </cell>
          <cell r="AD234">
            <v>18329.699178025592</v>
          </cell>
          <cell r="AE234">
            <v>1523.099999999979</v>
          </cell>
          <cell r="AH234">
            <v>9806.1361108945384</v>
          </cell>
          <cell r="AI234">
            <v>2363.099999999979</v>
          </cell>
          <cell r="AT234">
            <v>17123.799748666606</v>
          </cell>
          <cell r="AU234">
            <v>3273.099999999979</v>
          </cell>
          <cell r="AX234">
            <v>14600.473851786795</v>
          </cell>
          <cell r="AY234">
            <v>299.10000000000525</v>
          </cell>
        </row>
        <row r="235">
          <cell r="B235">
            <v>29438.620023284064</v>
          </cell>
          <cell r="C235">
            <v>1303.1999999999789</v>
          </cell>
          <cell r="R235">
            <v>6074.4121751051944</v>
          </cell>
          <cell r="S235">
            <v>623.20000000000528</v>
          </cell>
          <cell r="V235">
            <v>5947.3979832306522</v>
          </cell>
          <cell r="W235">
            <v>198.19999999999868</v>
          </cell>
          <cell r="Z235">
            <v>404815.52095208253</v>
          </cell>
          <cell r="AA235">
            <v>543.20000000000528</v>
          </cell>
          <cell r="AD235">
            <v>18422.188668140461</v>
          </cell>
          <cell r="AE235">
            <v>1523.1999999999789</v>
          </cell>
          <cell r="AH235">
            <v>9832.1561087945047</v>
          </cell>
          <cell r="AI235">
            <v>2363.1999999999789</v>
          </cell>
          <cell r="AT235">
            <v>17168.531413238554</v>
          </cell>
          <cell r="AU235">
            <v>3273.1999999999789</v>
          </cell>
          <cell r="AX235">
            <v>14730.192317446861</v>
          </cell>
          <cell r="AY235">
            <v>299.20000000000528</v>
          </cell>
        </row>
        <row r="236">
          <cell r="B236">
            <v>29495.215230876998</v>
          </cell>
          <cell r="C236">
            <v>1303.2999999999788</v>
          </cell>
          <cell r="R236">
            <v>6097.0739584872026</v>
          </cell>
          <cell r="S236">
            <v>623.3000000000053</v>
          </cell>
          <cell r="V236">
            <v>6049.869968851639</v>
          </cell>
          <cell r="W236">
            <v>198.29999999999868</v>
          </cell>
          <cell r="Z236">
            <v>405167.44777644466</v>
          </cell>
          <cell r="AA236">
            <v>543.3000000000053</v>
          </cell>
          <cell r="AD236">
            <v>18514.911601295327</v>
          </cell>
          <cell r="AE236">
            <v>1523.2999999999788</v>
          </cell>
          <cell r="AH236">
            <v>9858.2155594944743</v>
          </cell>
          <cell r="AI236">
            <v>2363.2999999999788</v>
          </cell>
          <cell r="AT236">
            <v>17213.321474122502</v>
          </cell>
          <cell r="AU236">
            <v>3273.2999999999788</v>
          </cell>
          <cell r="AX236">
            <v>14860.605555466927</v>
          </cell>
          <cell r="AY236">
            <v>299.3000000000053</v>
          </cell>
        </row>
        <row r="237">
          <cell r="B237">
            <v>29551.893281275927</v>
          </cell>
          <cell r="C237">
            <v>1303.3999999999787</v>
          </cell>
          <cell r="R237">
            <v>6119.7789041132091</v>
          </cell>
          <cell r="S237">
            <v>623.40000000000532</v>
          </cell>
          <cell r="V237">
            <v>6152.9509686146257</v>
          </cell>
          <cell r="W237">
            <v>198.39999999999867</v>
          </cell>
          <cell r="Z237">
            <v>405519.57839341072</v>
          </cell>
          <cell r="AA237">
            <v>543.40000000000532</v>
          </cell>
          <cell r="AD237">
            <v>18607.866843460193</v>
          </cell>
          <cell r="AE237">
            <v>1523.3999999999787</v>
          </cell>
          <cell r="AH237">
            <v>9884.31448879444</v>
          </cell>
          <cell r="AI237">
            <v>2363.3999999999787</v>
          </cell>
          <cell r="AT237">
            <v>17258.169989734452</v>
          </cell>
          <cell r="AU237">
            <v>3273.3999999999787</v>
          </cell>
          <cell r="AX237">
            <v>14991.715114326995</v>
          </cell>
          <cell r="AY237">
            <v>299.40000000000532</v>
          </cell>
        </row>
        <row r="238">
          <cell r="B238">
            <v>29608.654293862859</v>
          </cell>
          <cell r="C238">
            <v>1303.4999999999786</v>
          </cell>
          <cell r="R238">
            <v>6142.5269392512164</v>
          </cell>
          <cell r="S238">
            <v>623.50000000000534</v>
          </cell>
          <cell r="V238">
            <v>6256.631984373611</v>
          </cell>
          <cell r="W238">
            <v>198.49999999999866</v>
          </cell>
          <cell r="Z238">
            <v>405871.91290676885</v>
          </cell>
          <cell r="AA238">
            <v>543.50000000000534</v>
          </cell>
          <cell r="AD238">
            <v>18701.053260605058</v>
          </cell>
          <cell r="AE238">
            <v>1523.4999999999786</v>
          </cell>
          <cell r="AH238">
            <v>9910.452922494409</v>
          </cell>
          <cell r="AI238">
            <v>2363.4999999999786</v>
          </cell>
          <cell r="AT238">
            <v>17303.077018490396</v>
          </cell>
          <cell r="AU238">
            <v>3273.4999999999786</v>
          </cell>
          <cell r="AX238">
            <v>15123.522542507062</v>
          </cell>
          <cell r="AY238">
            <v>299.50000000000534</v>
          </cell>
        </row>
        <row r="239">
          <cell r="B239">
            <v>29665.498388019787</v>
          </cell>
          <cell r="C239">
            <v>1303.5999999999785</v>
          </cell>
          <cell r="R239">
            <v>6165.3179911692241</v>
          </cell>
          <cell r="S239">
            <v>623.60000000000537</v>
          </cell>
          <cell r="V239">
            <v>6360.9040179825979</v>
          </cell>
          <cell r="W239">
            <v>198.59999999999866</v>
          </cell>
          <cell r="Z239">
            <v>406224.45142030693</v>
          </cell>
          <cell r="AA239">
            <v>543.60000000000537</v>
          </cell>
          <cell r="AD239">
            <v>18794.469718699926</v>
          </cell>
          <cell r="AE239">
            <v>1523.5999999999785</v>
          </cell>
          <cell r="AH239">
            <v>9936.6308863943777</v>
          </cell>
          <cell r="AI239">
            <v>2363.5999999999785</v>
          </cell>
          <cell r="AT239">
            <v>17348.042618806343</v>
          </cell>
          <cell r="AU239">
            <v>3273.5999999999785</v>
          </cell>
          <cell r="AX239">
            <v>15256.02938848713</v>
          </cell>
          <cell r="AY239">
            <v>299.60000000000537</v>
          </cell>
        </row>
        <row r="240">
          <cell r="B240">
            <v>29722.42568312872</v>
          </cell>
          <cell r="C240">
            <v>1303.6999999999784</v>
          </cell>
          <cell r="R240">
            <v>6188.151987135232</v>
          </cell>
          <cell r="S240">
            <v>623.70000000000539</v>
          </cell>
          <cell r="V240">
            <v>6465.7580712955832</v>
          </cell>
          <cell r="W240">
            <v>198.69999999999865</v>
          </cell>
          <cell r="Z240">
            <v>406577.19403781299</v>
          </cell>
          <cell r="AA240">
            <v>543.70000000000539</v>
          </cell>
          <cell r="AD240">
            <v>18888.115083714791</v>
          </cell>
          <cell r="AE240">
            <v>1523.6999999999784</v>
          </cell>
          <cell r="AH240">
            <v>9962.8484062943444</v>
          </cell>
          <cell r="AI240">
            <v>2363.6999999999784</v>
          </cell>
          <cell r="AT240">
            <v>17393.066849098286</v>
          </cell>
          <cell r="AU240">
            <v>3273.6999999999784</v>
          </cell>
          <cell r="AX240">
            <v>15389.237200747197</v>
          </cell>
          <cell r="AY240">
            <v>299.70000000000539</v>
          </cell>
        </row>
        <row r="241">
          <cell r="B241">
            <v>29779.436298571651</v>
          </cell>
          <cell r="C241">
            <v>1303.7999999999784</v>
          </cell>
          <cell r="R241">
            <v>6211.028854417239</v>
          </cell>
          <cell r="S241">
            <v>623.80000000000541</v>
          </cell>
          <cell r="V241">
            <v>6571.1851461665692</v>
          </cell>
          <cell r="W241">
            <v>198.79999999999865</v>
          </cell>
          <cell r="Z241">
            <v>406930.1408630751</v>
          </cell>
          <cell r="AA241">
            <v>543.80000000000541</v>
          </cell>
          <cell r="AD241">
            <v>18981.988221619657</v>
          </cell>
          <cell r="AE241">
            <v>1523.7999999999784</v>
          </cell>
          <cell r="AH241">
            <v>9989.1055079943126</v>
          </cell>
          <cell r="AI241">
            <v>2363.7999999999784</v>
          </cell>
          <cell r="AT241">
            <v>17438.149767782234</v>
          </cell>
          <cell r="AU241">
            <v>3273.7999999999784</v>
          </cell>
          <cell r="AX241">
            <v>15523.147527767267</v>
          </cell>
          <cell r="AY241">
            <v>299.80000000000541</v>
          </cell>
        </row>
        <row r="242">
          <cell r="B242">
            <v>29836.530353730581</v>
          </cell>
          <cell r="C242">
            <v>1303.8999999999783</v>
          </cell>
          <cell r="R242">
            <v>6233.9485202832466</v>
          </cell>
          <cell r="S242">
            <v>623.90000000000543</v>
          </cell>
          <cell r="V242">
            <v>6677.1762444495562</v>
          </cell>
          <cell r="W242">
            <v>198.89999999999864</v>
          </cell>
          <cell r="Z242">
            <v>407283.29199988116</v>
          </cell>
          <cell r="AA242">
            <v>543.90000000000543</v>
          </cell>
          <cell r="AD242">
            <v>19076.087998384523</v>
          </cell>
          <cell r="AE242">
            <v>1523.8999999999783</v>
          </cell>
          <cell r="AH242">
            <v>10015.402217294279</v>
          </cell>
          <cell r="AI242">
            <v>2363.8999999999783</v>
          </cell>
          <cell r="AT242">
            <v>17483.291433274182</v>
          </cell>
          <cell r="AU242">
            <v>3273.8999999999783</v>
          </cell>
          <cell r="AX242">
            <v>15657.761918027336</v>
          </cell>
          <cell r="AY242">
            <v>299.90000000000543</v>
          </cell>
        </row>
        <row r="243">
          <cell r="B243">
            <v>29893.70796798751</v>
          </cell>
          <cell r="C243">
            <v>1303.9999999999782</v>
          </cell>
          <cell r="R243">
            <v>6256.9109120012545</v>
          </cell>
          <cell r="S243">
            <v>624.00000000000546</v>
          </cell>
          <cell r="V243">
            <v>6783.7223679985427</v>
          </cell>
          <cell r="W243">
            <v>198.99999999999864</v>
          </cell>
          <cell r="Z243">
            <v>407636.64755201928</v>
          </cell>
          <cell r="AA243">
            <v>544.00000000000546</v>
          </cell>
          <cell r="AD243">
            <v>19170.413279979388</v>
          </cell>
          <cell r="AE243">
            <v>1523.9999999999782</v>
          </cell>
          <cell r="AH243">
            <v>10041.738559994246</v>
          </cell>
          <cell r="AI243">
            <v>2363.9999999999782</v>
          </cell>
          <cell r="AT243">
            <v>17528.491903990129</v>
          </cell>
          <cell r="AU243">
            <v>3273.9999999999782</v>
          </cell>
          <cell r="AX243">
            <v>15793.081920007406</v>
          </cell>
          <cell r="AY243">
            <v>300.00000000000546</v>
          </cell>
        </row>
        <row r="244">
          <cell r="B244">
            <v>29950.96926072444</v>
          </cell>
          <cell r="C244">
            <v>1304.0999999999781</v>
          </cell>
          <cell r="R244">
            <v>6279.9159568392615</v>
          </cell>
          <cell r="S244">
            <v>624.10000000000548</v>
          </cell>
          <cell r="V244">
            <v>6890.8145186675292</v>
          </cell>
          <cell r="W244">
            <v>199.09999999999863</v>
          </cell>
          <cell r="Z244">
            <v>407990.20762327738</v>
          </cell>
          <cell r="AA244">
            <v>544.10000000000548</v>
          </cell>
          <cell r="AD244">
            <v>19264.962932374252</v>
          </cell>
          <cell r="AE244">
            <v>1524.0999999999781</v>
          </cell>
          <cell r="AH244">
            <v>10068.114561894214</v>
          </cell>
          <cell r="AI244">
            <v>2364.0999999999781</v>
          </cell>
          <cell r="AT244">
            <v>17573.751238346074</v>
          </cell>
          <cell r="AU244">
            <v>3274.0999999999781</v>
          </cell>
          <cell r="AX244">
            <v>15929.109082187475</v>
          </cell>
          <cell r="AY244">
            <v>300.10000000000548</v>
          </cell>
        </row>
        <row r="245">
          <cell r="B245">
            <v>30008.314351323366</v>
          </cell>
          <cell r="C245">
            <v>1304.199999999978</v>
          </cell>
          <cell r="R245">
            <v>6302.9635820652702</v>
          </cell>
          <cell r="S245">
            <v>624.2000000000055</v>
          </cell>
          <cell r="V245">
            <v>6998.4436983105161</v>
          </cell>
          <cell r="W245">
            <v>199.19999999999862</v>
          </cell>
          <cell r="Z245">
            <v>408343.97231744346</v>
          </cell>
          <cell r="AA245">
            <v>544.2000000000055</v>
          </cell>
          <cell r="AD245">
            <v>19359.735821539114</v>
          </cell>
          <cell r="AE245">
            <v>1524.199999999978</v>
          </cell>
          <cell r="AH245">
            <v>10094.530248794181</v>
          </cell>
          <cell r="AI245">
            <v>2364.199999999978</v>
          </cell>
          <cell r="AT245">
            <v>17619.06949475802</v>
          </cell>
          <cell r="AU245">
            <v>3274.199999999978</v>
          </cell>
          <cell r="AX245">
            <v>16065.844953047545</v>
          </cell>
          <cell r="AY245">
            <v>300.2000000000055</v>
          </cell>
        </row>
        <row r="246">
          <cell r="B246">
            <v>30065.743359166296</v>
          </cell>
          <cell r="C246">
            <v>1304.2999999999779</v>
          </cell>
          <cell r="R246">
            <v>6326.0537149472766</v>
          </cell>
          <cell r="S246">
            <v>624.30000000000553</v>
          </cell>
          <cell r="V246">
            <v>7106.6009087815028</v>
          </cell>
          <cell r="W246">
            <v>199.29999999999862</v>
          </cell>
          <cell r="Z246">
            <v>408697.94173830556</v>
          </cell>
          <cell r="AA246">
            <v>544.30000000000553</v>
          </cell>
          <cell r="AD246">
            <v>19454.730813443981</v>
          </cell>
          <cell r="AE246">
            <v>1524.2999999999779</v>
          </cell>
          <cell r="AH246">
            <v>10120.985646494148</v>
          </cell>
          <cell r="AI246">
            <v>2364.2999999999779</v>
          </cell>
          <cell r="AT246">
            <v>17664.446731641965</v>
          </cell>
          <cell r="AU246">
            <v>3274.2999999999779</v>
          </cell>
          <cell r="AX246">
            <v>16203.291081067613</v>
          </cell>
          <cell r="AY246">
            <v>300.30000000000553</v>
          </cell>
        </row>
        <row r="247">
          <cell r="B247">
            <v>30123.256403635227</v>
          </cell>
          <cell r="C247">
            <v>1304.3999999999778</v>
          </cell>
          <cell r="R247">
            <v>6349.186282753285</v>
          </cell>
          <cell r="S247">
            <v>624.40000000000555</v>
          </cell>
          <cell r="V247">
            <v>7215.2771519344888</v>
          </cell>
          <cell r="W247">
            <v>199.39999999999861</v>
          </cell>
          <cell r="Z247">
            <v>409052.11598965165</v>
          </cell>
          <cell r="AA247">
            <v>544.40000000000555</v>
          </cell>
          <cell r="AD247">
            <v>19549.946774058844</v>
          </cell>
          <cell r="AE247">
            <v>1524.3999999999778</v>
          </cell>
          <cell r="AH247">
            <v>10147.480780794116</v>
          </cell>
          <cell r="AI247">
            <v>2364.3999999999778</v>
          </cell>
          <cell r="AT247">
            <v>17709.883007413911</v>
          </cell>
          <cell r="AU247">
            <v>3274.3999999999778</v>
          </cell>
          <cell r="AX247">
            <v>16341.449014727685</v>
          </cell>
          <cell r="AY247">
            <v>300.40000000000555</v>
          </cell>
        </row>
        <row r="248">
          <cell r="B248">
            <v>30180.853604112155</v>
          </cell>
          <cell r="C248">
            <v>1304.4999999999777</v>
          </cell>
          <cell r="R248">
            <v>6372.3612127512924</v>
          </cell>
          <cell r="S248">
            <v>624.50000000000557</v>
          </cell>
          <cell r="V248">
            <v>7324.4634296234763</v>
          </cell>
          <cell r="W248">
            <v>199.49999999999861</v>
          </cell>
          <cell r="Z248">
            <v>409406.49517526972</v>
          </cell>
          <cell r="AA248">
            <v>544.50000000000557</v>
          </cell>
          <cell r="AD248">
            <v>19645.382569353711</v>
          </cell>
          <cell r="AE248">
            <v>1524.4999999999777</v>
          </cell>
          <cell r="AH248">
            <v>10174.015677494082</v>
          </cell>
          <cell r="AI248">
            <v>2364.4999999999777</v>
          </cell>
          <cell r="AT248">
            <v>17755.378380489856</v>
          </cell>
          <cell r="AU248">
            <v>3274.4999999999777</v>
          </cell>
          <cell r="AX248">
            <v>16480.320302507756</v>
          </cell>
          <cell r="AY248">
            <v>300.50000000000557</v>
          </cell>
        </row>
        <row r="249">
          <cell r="B249">
            <v>30238.535079979083</v>
          </cell>
          <cell r="C249">
            <v>1304.5999999999776</v>
          </cell>
          <cell r="R249">
            <v>6395.5784322092995</v>
          </cell>
          <cell r="S249">
            <v>624.60000000000559</v>
          </cell>
          <cell r="V249">
            <v>7434.150743702462</v>
          </cell>
          <cell r="W249">
            <v>199.5999999999986</v>
          </cell>
          <cell r="Z249">
            <v>409761.07939894783</v>
          </cell>
          <cell r="AA249">
            <v>544.60000000000559</v>
          </cell>
          <cell r="AD249">
            <v>19741.037065298573</v>
          </cell>
          <cell r="AE249">
            <v>1524.5999999999776</v>
          </cell>
          <cell r="AH249">
            <v>10200.59036239405</v>
          </cell>
          <cell r="AI249">
            <v>2364.5999999999776</v>
          </cell>
          <cell r="AT249">
            <v>17800.932909285802</v>
          </cell>
          <cell r="AU249">
            <v>3274.5999999999776</v>
          </cell>
          <cell r="AX249">
            <v>16619.906492887829</v>
          </cell>
          <cell r="AY249">
            <v>300.60000000000559</v>
          </cell>
        </row>
        <row r="250">
          <cell r="B250">
            <v>30296.300950618013</v>
          </cell>
          <cell r="C250">
            <v>1304.6999999999775</v>
          </cell>
          <cell r="R250">
            <v>6418.8378683953079</v>
          </cell>
          <cell r="S250">
            <v>624.70000000000562</v>
          </cell>
          <cell r="V250">
            <v>7544.3300960254501</v>
          </cell>
          <cell r="W250">
            <v>199.6999999999986</v>
          </cell>
          <cell r="Z250">
            <v>410115.86876447394</v>
          </cell>
          <cell r="AA250">
            <v>544.70000000000562</v>
          </cell>
          <cell r="AD250">
            <v>19836.909127863437</v>
          </cell>
          <cell r="AE250">
            <v>1524.6999999999775</v>
          </cell>
          <cell r="AH250">
            <v>10227.204861294016</v>
          </cell>
          <cell r="AI250">
            <v>2364.6999999999775</v>
          </cell>
          <cell r="AT250">
            <v>17846.546652217745</v>
          </cell>
          <cell r="AU250">
            <v>3274.6999999999775</v>
          </cell>
          <cell r="AX250">
            <v>16760.209134347901</v>
          </cell>
          <cell r="AY250">
            <v>300.70000000000562</v>
          </cell>
        </row>
        <row r="251">
          <cell r="B251">
            <v>30354.151335410941</v>
          </cell>
          <cell r="C251">
            <v>1304.7999999999774</v>
          </cell>
          <cell r="R251">
            <v>6442.1394485773153</v>
          </cell>
          <cell r="S251">
            <v>624.80000000000564</v>
          </cell>
          <cell r="V251">
            <v>7654.9924884464372</v>
          </cell>
          <cell r="W251">
            <v>199.79999999999859</v>
          </cell>
          <cell r="Z251">
            <v>410470.86337563599</v>
          </cell>
          <cell r="AA251">
            <v>544.80000000000564</v>
          </cell>
          <cell r="AD251">
            <v>19932.997623018302</v>
          </cell>
          <cell r="AE251">
            <v>1524.7999999999774</v>
          </cell>
          <cell r="AH251">
            <v>10253.859199993984</v>
          </cell>
          <cell r="AI251">
            <v>2364.7999999999774</v>
          </cell>
          <cell r="AT251">
            <v>17892.219667701691</v>
          </cell>
          <cell r="AU251">
            <v>3274.7999999999774</v>
          </cell>
          <cell r="AX251">
            <v>16901.22977536797</v>
          </cell>
          <cell r="AY251">
            <v>300.80000000000564</v>
          </cell>
        </row>
        <row r="252">
          <cell r="B252">
            <v>30412.086353739869</v>
          </cell>
          <cell r="C252">
            <v>1304.8999999999774</v>
          </cell>
          <cell r="R252">
            <v>6465.4831000233235</v>
          </cell>
          <cell r="S252">
            <v>624.90000000000566</v>
          </cell>
          <cell r="V252">
            <v>7766.1289228194246</v>
          </cell>
          <cell r="W252">
            <v>199.89999999999858</v>
          </cell>
          <cell r="Z252">
            <v>410826.06333622208</v>
          </cell>
          <cell r="AA252">
            <v>544.90000000000566</v>
          </cell>
          <cell r="AD252">
            <v>20029.301416733168</v>
          </cell>
          <cell r="AE252">
            <v>1524.8999999999774</v>
          </cell>
          <cell r="AH252">
            <v>10280.553404293951</v>
          </cell>
          <cell r="AI252">
            <v>2364.8999999999774</v>
          </cell>
          <cell r="AT252">
            <v>17937.952014153638</v>
          </cell>
          <cell r="AU252">
            <v>3274.8999999999774</v>
          </cell>
          <cell r="AX252">
            <v>17042.969964428044</v>
          </cell>
          <cell r="AY252">
            <v>300.90000000000566</v>
          </cell>
        </row>
        <row r="253">
          <cell r="B253">
            <v>30470.106124986796</v>
          </cell>
          <cell r="C253">
            <v>1304.9999999999773</v>
          </cell>
          <cell r="R253">
            <v>6488.8687500013311</v>
          </cell>
          <cell r="S253">
            <v>625.00000000000568</v>
          </cell>
          <cell r="V253">
            <v>7877.73040099841</v>
          </cell>
          <cell r="W253">
            <v>199.99999999999858</v>
          </cell>
          <cell r="Z253">
            <v>411181.4687500202</v>
          </cell>
          <cell r="AA253">
            <v>545.00000000000568</v>
          </cell>
          <cell r="AD253">
            <v>20125.819374978029</v>
          </cell>
          <cell r="AE253">
            <v>1524.9999999999773</v>
          </cell>
          <cell r="AH253">
            <v>10307.287499993916</v>
          </cell>
          <cell r="AI253">
            <v>2364.9999999999773</v>
          </cell>
          <cell r="AT253">
            <v>17983.743749989582</v>
          </cell>
          <cell r="AU253">
            <v>3274.9999999999773</v>
          </cell>
          <cell r="AX253">
            <v>17185.431250008118</v>
          </cell>
          <cell r="AY253">
            <v>301.00000000000568</v>
          </cell>
        </row>
        <row r="254">
          <cell r="B254">
            <v>30528.210768533725</v>
          </cell>
          <cell r="C254">
            <v>1305.0999999999772</v>
          </cell>
          <cell r="R254">
            <v>6512.296325779339</v>
          </cell>
          <cell r="S254">
            <v>625.10000000000571</v>
          </cell>
          <cell r="V254">
            <v>7989.7879248373984</v>
          </cell>
          <cell r="W254">
            <v>200.09999999999857</v>
          </cell>
          <cell r="Z254">
            <v>411537.07972081832</v>
          </cell>
          <cell r="AA254">
            <v>545.10000000000571</v>
          </cell>
          <cell r="AD254">
            <v>20222.550363722894</v>
          </cell>
          <cell r="AE254">
            <v>1525.0999999999772</v>
          </cell>
          <cell r="AH254">
            <v>10334.061512893884</v>
          </cell>
          <cell r="AI254">
            <v>2365.0999999999772</v>
          </cell>
          <cell r="AT254">
            <v>18029.594933625529</v>
          </cell>
          <cell r="AU254">
            <v>3275.0999999999772</v>
          </cell>
          <cell r="AX254">
            <v>17328.615180588193</v>
          </cell>
          <cell r="AY254">
            <v>301.10000000000571</v>
          </cell>
        </row>
        <row r="255">
          <cell r="B255">
            <v>30586.400403762651</v>
          </cell>
          <cell r="C255">
            <v>1305.1999999999771</v>
          </cell>
          <cell r="R255">
            <v>6535.7657546253458</v>
          </cell>
          <cell r="S255">
            <v>625.20000000000573</v>
          </cell>
          <cell r="V255">
            <v>8102.2924961903855</v>
          </cell>
          <cell r="W255">
            <v>200.19999999999857</v>
          </cell>
          <cell r="Z255">
            <v>411892.89635240438</v>
          </cell>
          <cell r="AA255">
            <v>545.20000000000573</v>
          </cell>
          <cell r="AD255">
            <v>20319.493248937757</v>
          </cell>
          <cell r="AE255">
            <v>1525.1999999999771</v>
          </cell>
          <cell r="AH255">
            <v>10360.875468793849</v>
          </cell>
          <cell r="AI255">
            <v>2365.1999999999771</v>
          </cell>
          <cell r="AT255">
            <v>18075.505623477475</v>
          </cell>
          <cell r="AU255">
            <v>3275.1999999999771</v>
          </cell>
          <cell r="AX255">
            <v>17472.523304648264</v>
          </cell>
          <cell r="AY255">
            <v>301.20000000000573</v>
          </cell>
        </row>
        <row r="256">
          <cell r="B256">
            <v>30644.67515005558</v>
          </cell>
          <cell r="C256">
            <v>1305.299999999977</v>
          </cell>
          <cell r="R256">
            <v>6559.2769638073532</v>
          </cell>
          <cell r="S256">
            <v>625.30000000000575</v>
          </cell>
          <cell r="V256">
            <v>8215.2351169113736</v>
          </cell>
          <cell r="W256">
            <v>200.29999999999856</v>
          </cell>
          <cell r="Z256">
            <v>412248.91874856647</v>
          </cell>
          <cell r="AA256">
            <v>545.30000000000575</v>
          </cell>
          <cell r="AD256">
            <v>20416.646896592621</v>
          </cell>
          <cell r="AE256">
            <v>1525.299999999977</v>
          </cell>
          <cell r="AH256">
            <v>10387.729393493817</v>
          </cell>
          <cell r="AI256">
            <v>2365.299999999977</v>
          </cell>
          <cell r="AT256">
            <v>18121.475877961413</v>
          </cell>
          <cell r="AU256">
            <v>3275.299999999977</v>
          </cell>
          <cell r="AX256">
            <v>17617.157170668343</v>
          </cell>
          <cell r="AY256">
            <v>301.30000000000575</v>
          </cell>
        </row>
        <row r="257">
          <cell r="B257">
            <v>30703.035126794508</v>
          </cell>
          <cell r="C257">
            <v>1305.3999999999769</v>
          </cell>
          <cell r="R257">
            <v>6582.8298805933618</v>
          </cell>
          <cell r="S257">
            <v>625.40000000000578</v>
          </cell>
          <cell r="V257">
            <v>8328.6067888543603</v>
          </cell>
          <cell r="W257">
            <v>200.39999999999856</v>
          </cell>
          <cell r="Z257">
            <v>412605.14701309259</v>
          </cell>
          <cell r="AA257">
            <v>545.40000000000578</v>
          </cell>
          <cell r="AD257">
            <v>20514.010172657483</v>
          </cell>
          <cell r="AE257">
            <v>1525.3999999999769</v>
          </cell>
          <cell r="AH257">
            <v>10414.623312793783</v>
          </cell>
          <cell r="AI257">
            <v>2365.3999999999769</v>
          </cell>
          <cell r="AT257">
            <v>18167.505755493359</v>
          </cell>
          <cell r="AU257">
            <v>3275.3999999999769</v>
          </cell>
          <cell r="AX257">
            <v>17762.518327128415</v>
          </cell>
          <cell r="AY257">
            <v>301.40000000000578</v>
          </cell>
        </row>
        <row r="258">
          <cell r="B258">
            <v>30761.480453361433</v>
          </cell>
          <cell r="C258">
            <v>1305.4999999999768</v>
          </cell>
          <cell r="R258">
            <v>6606.4244322513696</v>
          </cell>
          <cell r="S258">
            <v>625.5000000000058</v>
          </cell>
          <cell r="V258">
            <v>8442.3985138733478</v>
          </cell>
          <cell r="W258">
            <v>200.49999999999855</v>
          </cell>
          <cell r="Z258">
            <v>412961.58124977065</v>
          </cell>
          <cell r="AA258">
            <v>545.5000000000058</v>
          </cell>
          <cell r="AD258">
            <v>20611.581943102348</v>
          </cell>
          <cell r="AE258">
            <v>1525.4999999999768</v>
          </cell>
          <cell r="AH258">
            <v>10441.557252493749</v>
          </cell>
          <cell r="AI258">
            <v>2365.4999999999768</v>
          </cell>
          <cell r="AT258">
            <v>18213.595314489306</v>
          </cell>
          <cell r="AU258">
            <v>3275.4999999999768</v>
          </cell>
          <cell r="AX258">
            <v>17908.608322508491</v>
          </cell>
          <cell r="AY258">
            <v>301.5000000000058</v>
          </cell>
        </row>
        <row r="259">
          <cell r="B259">
            <v>30820.011249138362</v>
          </cell>
          <cell r="C259">
            <v>1305.5999999999767</v>
          </cell>
          <cell r="R259">
            <v>6630.0605460493771</v>
          </cell>
          <cell r="S259">
            <v>625.60000000000582</v>
          </cell>
          <cell r="V259">
            <v>8556.6012938223357</v>
          </cell>
          <cell r="W259">
            <v>200.59999999999854</v>
          </cell>
          <cell r="Z259">
            <v>413318.22156238876</v>
          </cell>
          <cell r="AA259">
            <v>545.60000000000582</v>
          </cell>
          <cell r="AD259">
            <v>20709.361073897209</v>
          </cell>
          <cell r="AE259">
            <v>1525.5999999999767</v>
          </cell>
          <cell r="AH259">
            <v>10468.531238393714</v>
          </cell>
          <cell r="AI259">
            <v>2365.5999999999767</v>
          </cell>
          <cell r="AT259">
            <v>18259.744613365248</v>
          </cell>
          <cell r="AU259">
            <v>3275.5999999999767</v>
          </cell>
          <cell r="AX259">
            <v>18055.428705288567</v>
          </cell>
          <cell r="AY259">
            <v>301.60000000000582</v>
          </cell>
        </row>
        <row r="260">
          <cell r="B260">
            <v>30878.627633507287</v>
          </cell>
          <cell r="C260">
            <v>1305.6999999999766</v>
          </cell>
          <cell r="R260">
            <v>6653.738149255385</v>
          </cell>
          <cell r="S260">
            <v>625.70000000000584</v>
          </cell>
          <cell r="V260">
            <v>8671.2061305553234</v>
          </cell>
          <cell r="W260">
            <v>200.69999999999854</v>
          </cell>
          <cell r="Z260">
            <v>413675.06805473485</v>
          </cell>
          <cell r="AA260">
            <v>545.70000000000584</v>
          </cell>
          <cell r="AD260">
            <v>20807.346431012073</v>
          </cell>
          <cell r="AE260">
            <v>1525.6999999999766</v>
          </cell>
          <cell r="AH260">
            <v>10495.545296293682</v>
          </cell>
          <cell r="AI260">
            <v>2365.6999999999766</v>
          </cell>
          <cell r="AT260">
            <v>18305.953710537193</v>
          </cell>
          <cell r="AU260">
            <v>3275.6999999999766</v>
          </cell>
          <cell r="AX260">
            <v>18202.981023948643</v>
          </cell>
          <cell r="AY260">
            <v>301.70000000000584</v>
          </cell>
        </row>
        <row r="261">
          <cell r="B261">
            <v>30937.329725850213</v>
          </cell>
          <cell r="C261">
            <v>1305.7999999999765</v>
          </cell>
          <cell r="R261">
            <v>6677.4571691373931</v>
          </cell>
          <cell r="S261">
            <v>625.80000000000587</v>
          </cell>
          <cell r="V261">
            <v>8786.2040259263122</v>
          </cell>
          <cell r="W261">
            <v>200.79999999999853</v>
          </cell>
          <cell r="Z261">
            <v>414032.12083059695</v>
          </cell>
          <cell r="AA261">
            <v>545.80000000000587</v>
          </cell>
          <cell r="AD261">
            <v>20905.536880416934</v>
          </cell>
          <cell r="AE261">
            <v>1525.7999999999765</v>
          </cell>
          <cell r="AH261">
            <v>10522.599451993647</v>
          </cell>
          <cell r="AI261">
            <v>2365.7999999999765</v>
          </cell>
          <cell r="AT261">
            <v>18352.222664421137</v>
          </cell>
          <cell r="AU261">
            <v>3275.7999999999765</v>
          </cell>
          <cell r="AX261">
            <v>18351.26682696872</v>
          </cell>
          <cell r="AY261">
            <v>301.80000000000587</v>
          </cell>
        </row>
        <row r="262">
          <cell r="B262">
            <v>30996.11764554914</v>
          </cell>
          <cell r="C262">
            <v>1305.8999999999764</v>
          </cell>
          <cell r="R262">
            <v>6701.217532963401</v>
          </cell>
          <cell r="S262">
            <v>625.90000000000589</v>
          </cell>
          <cell r="V262">
            <v>8901.5859817892979</v>
          </cell>
          <cell r="W262">
            <v>200.89999999999853</v>
          </cell>
          <cell r="Z262">
            <v>414389.37999376305</v>
          </cell>
          <cell r="AA262">
            <v>545.90000000000589</v>
          </cell>
          <cell r="AD262">
            <v>21003.9312880818</v>
          </cell>
          <cell r="AE262">
            <v>1525.8999999999764</v>
          </cell>
          <cell r="AH262">
            <v>10549.693731293613</v>
          </cell>
          <cell r="AI262">
            <v>2365.8999999999764</v>
          </cell>
          <cell r="AT262">
            <v>18398.551533433078</v>
          </cell>
          <cell r="AU262">
            <v>3275.8999999999764</v>
          </cell>
          <cell r="AX262">
            <v>18500.2876628288</v>
          </cell>
          <cell r="AY262">
            <v>301.90000000000589</v>
          </cell>
        </row>
        <row r="263">
          <cell r="B263">
            <v>31054.991511986067</v>
          </cell>
          <cell r="C263">
            <v>1305.9999999999764</v>
          </cell>
          <cell r="R263">
            <v>6725.0191680014086</v>
          </cell>
          <cell r="S263">
            <v>626.00000000000591</v>
          </cell>
          <cell r="V263">
            <v>9017.3429999982873</v>
          </cell>
          <cell r="W263">
            <v>200.99999999999852</v>
          </cell>
          <cell r="Z263">
            <v>414746.84564802109</v>
          </cell>
          <cell r="AA263">
            <v>546.00000000000591</v>
          </cell>
          <cell r="AD263">
            <v>21102.528519976662</v>
          </cell>
          <cell r="AE263">
            <v>1525.9999999999764</v>
          </cell>
          <cell r="AH263">
            <v>10576.82815999358</v>
          </cell>
          <cell r="AI263">
            <v>2365.9999999999764</v>
          </cell>
          <cell r="AT263">
            <v>18444.940375989023</v>
          </cell>
          <cell r="AU263">
            <v>3275.9999999999764</v>
          </cell>
          <cell r="AX263">
            <v>18650.045080008873</v>
          </cell>
          <cell r="AY263">
            <v>302.00000000000591</v>
          </cell>
        </row>
        <row r="264">
          <cell r="B264">
            <v>31113.951444542992</v>
          </cell>
          <cell r="C264">
            <v>1306.0999999999763</v>
          </cell>
          <cell r="R264">
            <v>6748.8620015194165</v>
          </cell>
          <cell r="S264">
            <v>626.10000000000593</v>
          </cell>
          <cell r="V264">
            <v>9131.4802288882383</v>
          </cell>
          <cell r="W264">
            <v>201.09999999999852</v>
          </cell>
          <cell r="Z264">
            <v>415104.51789715921</v>
          </cell>
          <cell r="AA264">
            <v>546.10000000000593</v>
          </cell>
          <cell r="AD264">
            <v>21201.327442071524</v>
          </cell>
          <cell r="AE264">
            <v>1526.0999999999763</v>
          </cell>
          <cell r="AH264">
            <v>10604.002763893544</v>
          </cell>
          <cell r="AI264">
            <v>2366.0999999999763</v>
          </cell>
          <cell r="AT264">
            <v>18491.389250504966</v>
          </cell>
          <cell r="AU264">
            <v>3276.0999999999763</v>
          </cell>
          <cell r="AX264">
            <v>18800.540626988954</v>
          </cell>
          <cell r="AY264">
            <v>302.10000000000593</v>
          </cell>
        </row>
        <row r="265">
          <cell r="B265">
            <v>31172.997562601919</v>
          </cell>
          <cell r="C265">
            <v>1306.1999999999762</v>
          </cell>
          <cell r="R265">
            <v>6772.7459607854234</v>
          </cell>
          <cell r="S265">
            <v>626.20000000000596</v>
          </cell>
          <cell r="V265">
            <v>9250.5052987182225</v>
          </cell>
          <cell r="W265">
            <v>201.19999999999851</v>
          </cell>
          <cell r="Z265">
            <v>415462.39684496529</v>
          </cell>
          <cell r="AA265">
            <v>546.20000000000596</v>
          </cell>
          <cell r="AD265">
            <v>21300.326920336385</v>
          </cell>
          <cell r="AE265">
            <v>1526.1999999999762</v>
          </cell>
          <cell r="AH265">
            <v>10631.217568793511</v>
          </cell>
          <cell r="AI265">
            <v>2366.1999999999762</v>
          </cell>
          <cell r="AT265">
            <v>18537.898215396912</v>
          </cell>
          <cell r="AU265">
            <v>3276.1999999999762</v>
          </cell>
          <cell r="AX265">
            <v>18951.775852249029</v>
          </cell>
          <cell r="AY265">
            <v>302.20000000000596</v>
          </cell>
        </row>
        <row r="266">
          <cell r="B266">
            <v>31232.129985544845</v>
          </cell>
          <cell r="C266">
            <v>1306.2999999999761</v>
          </cell>
          <cell r="R266">
            <v>6796.670973067432</v>
          </cell>
          <cell r="S266">
            <v>626.30000000000598</v>
          </cell>
          <cell r="V266">
            <v>9370.0748842282082</v>
          </cell>
          <cell r="W266">
            <v>201.29999999999851</v>
          </cell>
          <cell r="Z266">
            <v>415820.48259522743</v>
          </cell>
          <cell r="AA266">
            <v>546.30000000000598</v>
          </cell>
          <cell r="AD266">
            <v>21399.525820741248</v>
          </cell>
          <cell r="AE266">
            <v>1526.2999999999761</v>
          </cell>
          <cell r="AH266">
            <v>10658.472600493475</v>
          </cell>
          <cell r="AI266">
            <v>2366.2999999999761</v>
          </cell>
          <cell r="AT266">
            <v>18584.467329080853</v>
          </cell>
          <cell r="AU266">
            <v>3276.2999999999761</v>
          </cell>
          <cell r="AX266">
            <v>19103.75230426911</v>
          </cell>
          <cell r="AY266">
            <v>302.30000000000598</v>
          </cell>
        </row>
        <row r="267">
          <cell r="B267">
            <v>31291.348832753771</v>
          </cell>
          <cell r="C267">
            <v>1306.399999999976</v>
          </cell>
          <cell r="R267">
            <v>6820.63696563344</v>
          </cell>
          <cell r="S267">
            <v>626.400000000006</v>
          </cell>
          <cell r="V267">
            <v>9490.1886601581937</v>
          </cell>
          <cell r="W267">
            <v>201.3999999999985</v>
          </cell>
          <cell r="Z267">
            <v>416178.77525173349</v>
          </cell>
          <cell r="AA267">
            <v>546.400000000006</v>
          </cell>
          <cell r="AD267">
            <v>21498.923009256112</v>
          </cell>
          <cell r="AE267">
            <v>1526.399999999976</v>
          </cell>
          <cell r="AH267">
            <v>10685.767884793442</v>
          </cell>
          <cell r="AI267">
            <v>2366.399999999976</v>
          </cell>
          <cell r="AT267">
            <v>18631.096649972798</v>
          </cell>
          <cell r="AU267">
            <v>3276.399999999976</v>
          </cell>
          <cell r="AX267">
            <v>19256.471531529191</v>
          </cell>
          <cell r="AY267">
            <v>302.400000000006</v>
          </cell>
        </row>
        <row r="268">
          <cell r="B268">
            <v>31350.654223610694</v>
          </cell>
          <cell r="C268">
            <v>1306.4999999999759</v>
          </cell>
          <cell r="R268">
            <v>6844.6438657514482</v>
          </cell>
          <cell r="S268">
            <v>626.50000000000603</v>
          </cell>
          <cell r="V268">
            <v>9610.8463012481789</v>
          </cell>
          <cell r="W268">
            <v>201.49999999999849</v>
          </cell>
          <cell r="Z268">
            <v>416537.27491827158</v>
          </cell>
          <cell r="AA268">
            <v>546.50000000000603</v>
          </cell>
          <cell r="AD268">
            <v>21598.517351850973</v>
          </cell>
          <cell r="AE268">
            <v>1526.4999999999759</v>
          </cell>
          <cell r="AH268">
            <v>10713.103447493406</v>
          </cell>
          <cell r="AI268">
            <v>2366.4999999999759</v>
          </cell>
          <cell r="AT268">
            <v>18677.786236488741</v>
          </cell>
          <cell r="AU268">
            <v>3276.4999999999759</v>
          </cell>
          <cell r="AX268">
            <v>19409.93508250927</v>
          </cell>
          <cell r="AY268">
            <v>302.50000000000603</v>
          </cell>
        </row>
        <row r="269">
          <cell r="B269">
            <v>31410.046277497619</v>
          </cell>
          <cell r="C269">
            <v>1306.5999999999758</v>
          </cell>
          <cell r="R269">
            <v>6868.6916006894562</v>
          </cell>
          <cell r="S269">
            <v>626.60000000000605</v>
          </cell>
          <cell r="V269">
            <v>9732.0474822381639</v>
          </cell>
          <cell r="W269">
            <v>201.59999999999849</v>
          </cell>
          <cell r="Z269">
            <v>416895.98169862968</v>
          </cell>
          <cell r="AA269">
            <v>546.60000000000605</v>
          </cell>
          <cell r="AD269">
            <v>21698.307714495833</v>
          </cell>
          <cell r="AE269">
            <v>1526.5999999999758</v>
          </cell>
          <cell r="AH269">
            <v>10740.479314393371</v>
          </cell>
          <cell r="AI269">
            <v>2366.5999999999758</v>
          </cell>
          <cell r="AT269">
            <v>18724.536147044681</v>
          </cell>
          <cell r="AU269">
            <v>3276.5999999999758</v>
          </cell>
          <cell r="AX269">
            <v>19564.14450568935</v>
          </cell>
          <cell r="AY269">
            <v>302.60000000000605</v>
          </cell>
        </row>
        <row r="270">
          <cell r="B270">
            <v>31469.525113796546</v>
          </cell>
          <cell r="C270">
            <v>1306.6999999999757</v>
          </cell>
          <cell r="R270">
            <v>6892.7800977154639</v>
          </cell>
          <cell r="S270">
            <v>626.70000000000607</v>
          </cell>
          <cell r="V270">
            <v>9853.7918778681487</v>
          </cell>
          <cell r="W270">
            <v>201.69999999999848</v>
          </cell>
          <cell r="Z270">
            <v>417254.89569659578</v>
          </cell>
          <cell r="AA270">
            <v>546.70000000000607</v>
          </cell>
          <cell r="AD270">
            <v>21798.292963160697</v>
          </cell>
          <cell r="AE270">
            <v>1526.6999999999757</v>
          </cell>
          <cell r="AH270">
            <v>10767.895511293336</v>
          </cell>
          <cell r="AI270">
            <v>2366.6999999999757</v>
          </cell>
          <cell r="AT270">
            <v>18771.346440056626</v>
          </cell>
          <cell r="AU270">
            <v>3276.6999999999757</v>
          </cell>
          <cell r="AX270">
            <v>19719.101349549434</v>
          </cell>
          <cell r="AY270">
            <v>302.70000000000607</v>
          </cell>
        </row>
        <row r="271">
          <cell r="B271">
            <v>31529.090851889468</v>
          </cell>
          <cell r="C271">
            <v>1306.7999999999756</v>
          </cell>
          <cell r="R271">
            <v>6916.9092840974718</v>
          </cell>
          <cell r="S271">
            <v>626.80000000000609</v>
          </cell>
          <cell r="V271">
            <v>9976.0791628781335</v>
          </cell>
          <cell r="W271">
            <v>201.79999999999848</v>
          </cell>
          <cell r="Z271">
            <v>417614.01701595786</v>
          </cell>
          <cell r="AA271">
            <v>546.80000000000609</v>
          </cell>
          <cell r="AD271">
            <v>21898.471963815558</v>
          </cell>
          <cell r="AE271">
            <v>1526.7999999999756</v>
          </cell>
          <cell r="AH271">
            <v>10795.352063993303</v>
          </cell>
          <cell r="AI271">
            <v>2366.7999999999756</v>
          </cell>
          <cell r="AT271">
            <v>18818.217173940568</v>
          </cell>
          <cell r="AU271">
            <v>3276.7999999999756</v>
          </cell>
          <cell r="AX271">
            <v>19874.807162569512</v>
          </cell>
          <cell r="AY271">
            <v>302.80000000000609</v>
          </cell>
        </row>
        <row r="272">
          <cell r="B272">
            <v>31588.743611158396</v>
          </cell>
          <cell r="C272">
            <v>1306.8999999999755</v>
          </cell>
          <cell r="R272">
            <v>6941.0790871034797</v>
          </cell>
          <cell r="S272">
            <v>626.90000000000612</v>
          </cell>
          <cell r="V272">
            <v>10098.909012008118</v>
          </cell>
          <cell r="W272">
            <v>201.89999999999847</v>
          </cell>
          <cell r="Z272">
            <v>417973.34576050396</v>
          </cell>
          <cell r="AA272">
            <v>546.90000000000612</v>
          </cell>
          <cell r="AD272">
            <v>21998.843582430422</v>
          </cell>
          <cell r="AE272">
            <v>1526.8999999999755</v>
          </cell>
          <cell r="AH272">
            <v>10822.848998293268</v>
          </cell>
          <cell r="AI272">
            <v>2366.8999999999755</v>
          </cell>
          <cell r="AT272">
            <v>18865.148407112509</v>
          </cell>
          <cell r="AU272">
            <v>3276.8999999999755</v>
          </cell>
          <cell r="AX272">
            <v>20031.263493229591</v>
          </cell>
          <cell r="AY272">
            <v>302.90000000000612</v>
          </cell>
        </row>
        <row r="273">
          <cell r="B273">
            <v>31648.483510985319</v>
          </cell>
          <cell r="C273">
            <v>1306.9999999999754</v>
          </cell>
          <cell r="R273">
            <v>6965.2894340014873</v>
          </cell>
          <cell r="S273">
            <v>627.00000000000614</v>
          </cell>
          <cell r="V273">
            <v>10222.281099998103</v>
          </cell>
          <cell r="W273">
            <v>201.99999999999847</v>
          </cell>
          <cell r="Z273">
            <v>418332.88203402207</v>
          </cell>
          <cell r="AA273">
            <v>547.00000000000614</v>
          </cell>
          <cell r="AD273">
            <v>22099.406684975282</v>
          </cell>
          <cell r="AE273">
            <v>1526.9999999999754</v>
          </cell>
          <cell r="AH273">
            <v>10850.386339993232</v>
          </cell>
          <cell r="AI273">
            <v>2366.9999999999754</v>
          </cell>
          <cell r="AT273">
            <v>18912.140197988454</v>
          </cell>
          <cell r="AU273">
            <v>3276.9999999999754</v>
          </cell>
          <cell r="AX273">
            <v>20188.471890009674</v>
          </cell>
          <cell r="AY273">
            <v>303.00000000000614</v>
          </cell>
        </row>
        <row r="274">
          <cell r="B274">
            <v>31708.310670752242</v>
          </cell>
          <cell r="C274">
            <v>1307.0999999999754</v>
          </cell>
          <cell r="R274">
            <v>6989.5402520594962</v>
          </cell>
          <cell r="S274">
            <v>627.10000000000616</v>
          </cell>
          <cell r="V274">
            <v>10346.195101588088</v>
          </cell>
          <cell r="W274">
            <v>202.09999999999846</v>
          </cell>
          <cell r="Z274">
            <v>418692.62594030017</v>
          </cell>
          <cell r="AA274">
            <v>547.10000000000616</v>
          </cell>
          <cell r="AD274">
            <v>22200.160137420142</v>
          </cell>
          <cell r="AE274">
            <v>1527.0999999999754</v>
          </cell>
          <cell r="AH274">
            <v>10877.964114893199</v>
          </cell>
          <cell r="AI274">
            <v>2367.0999999999754</v>
          </cell>
          <cell r="AT274">
            <v>18959.192604984397</v>
          </cell>
          <cell r="AU274">
            <v>3277.0999999999754</v>
          </cell>
          <cell r="AX274">
            <v>20346.433901389755</v>
          </cell>
          <cell r="AY274">
            <v>303.10000000000616</v>
          </cell>
        </row>
        <row r="275">
          <cell r="B275">
            <v>31768.225209841166</v>
          </cell>
          <cell r="C275">
            <v>1307.1999999999753</v>
          </cell>
          <cell r="R275">
            <v>7013.8314685455034</v>
          </cell>
          <cell r="S275">
            <v>627.20000000000618</v>
          </cell>
          <cell r="V275">
            <v>10470.650691518071</v>
          </cell>
          <cell r="W275">
            <v>202.19999999999845</v>
          </cell>
          <cell r="Z275">
            <v>419052.57758312626</v>
          </cell>
          <cell r="AA275">
            <v>547.20000000000618</v>
          </cell>
          <cell r="AD275">
            <v>22301.102805735005</v>
          </cell>
          <cell r="AE275">
            <v>1527.1999999999753</v>
          </cell>
          <cell r="AH275">
            <v>10905.582348793163</v>
          </cell>
          <cell r="AI275">
            <v>2367.1999999999753</v>
          </cell>
          <cell r="AT275">
            <v>19006.305686516338</v>
          </cell>
          <cell r="AU275">
            <v>3277.1999999999753</v>
          </cell>
          <cell r="AX275">
            <v>20505.151075849837</v>
          </cell>
          <cell r="AY275">
            <v>303.20000000000618</v>
          </cell>
        </row>
        <row r="276">
          <cell r="B276">
            <v>31828.227247634088</v>
          </cell>
          <cell r="C276">
            <v>1307.2999999999752</v>
          </cell>
          <cell r="R276">
            <v>7038.1630107275114</v>
          </cell>
          <cell r="S276">
            <v>627.30000000000621</v>
          </cell>
          <cell r="V276">
            <v>10595.647544528056</v>
          </cell>
          <cell r="W276">
            <v>202.29999999999845</v>
          </cell>
          <cell r="Z276">
            <v>419412.73706628836</v>
          </cell>
          <cell r="AA276">
            <v>547.30000000000621</v>
          </cell>
          <cell r="AD276">
            <v>22402.233555889867</v>
          </cell>
          <cell r="AE276">
            <v>1527.2999999999752</v>
          </cell>
          <cell r="AH276">
            <v>10933.241067493127</v>
          </cell>
          <cell r="AI276">
            <v>2367.2999999999752</v>
          </cell>
          <cell r="AT276">
            <v>19053.479501000278</v>
          </cell>
          <cell r="AU276">
            <v>3277.2999999999752</v>
          </cell>
          <cell r="AX276">
            <v>20664.624961869922</v>
          </cell>
          <cell r="AY276">
            <v>303.30000000000621</v>
          </cell>
        </row>
        <row r="277">
          <cell r="B277">
            <v>31888.316903513012</v>
          </cell>
          <cell r="C277">
            <v>1307.3999999999751</v>
          </cell>
          <cell r="R277">
            <v>7062.5348058735199</v>
          </cell>
          <cell r="S277">
            <v>627.40000000000623</v>
          </cell>
          <cell r="V277">
            <v>10721.185335358041</v>
          </cell>
          <cell r="W277">
            <v>202.39999999999844</v>
          </cell>
          <cell r="Z277">
            <v>419773.10449357447</v>
          </cell>
          <cell r="AA277">
            <v>547.40000000000623</v>
          </cell>
          <cell r="AD277">
            <v>22503.55125385473</v>
          </cell>
          <cell r="AE277">
            <v>1527.3999999999751</v>
          </cell>
          <cell r="AH277">
            <v>10960.940296793091</v>
          </cell>
          <cell r="AI277">
            <v>2367.3999999999751</v>
          </cell>
          <cell r="AT277">
            <v>19100.714106852225</v>
          </cell>
          <cell r="AU277">
            <v>3277.3999999999751</v>
          </cell>
          <cell r="AX277">
            <v>20824.857107930005</v>
          </cell>
          <cell r="AY277">
            <v>303.40000000000623</v>
          </cell>
        </row>
        <row r="278">
          <cell r="B278">
            <v>31948.494296859935</v>
          </cell>
          <cell r="C278">
            <v>1307.499999999975</v>
          </cell>
          <cell r="R278">
            <v>7086.9467812515277</v>
          </cell>
          <cell r="S278">
            <v>627.50000000000625</v>
          </cell>
          <cell r="V278">
            <v>10847.263738748024</v>
          </cell>
          <cell r="W278">
            <v>202.49999999999844</v>
          </cell>
          <cell r="Z278">
            <v>420133.67996877257</v>
          </cell>
          <cell r="AA278">
            <v>547.50000000000625</v>
          </cell>
          <cell r="AD278">
            <v>22605.054765599591</v>
          </cell>
          <cell r="AE278">
            <v>1527.499999999975</v>
          </cell>
          <cell r="AH278">
            <v>10988.680062493058</v>
          </cell>
          <cell r="AI278">
            <v>2367.499999999975</v>
          </cell>
          <cell r="AT278">
            <v>19148.009562488165</v>
          </cell>
          <cell r="AU278">
            <v>3277.499999999975</v>
          </cell>
          <cell r="AX278">
            <v>20985.849062510089</v>
          </cell>
          <cell r="AY278">
            <v>303.50000000000625</v>
          </cell>
        </row>
        <row r="279">
          <cell r="B279">
            <v>32008.759547056859</v>
          </cell>
          <cell r="C279">
            <v>1307.5999999999749</v>
          </cell>
          <cell r="R279">
            <v>7111.3988641295355</v>
          </cell>
          <cell r="S279">
            <v>627.60000000000628</v>
          </cell>
          <cell r="V279">
            <v>10973.88242943801</v>
          </cell>
          <cell r="W279">
            <v>202.59999999999843</v>
          </cell>
          <cell r="Z279">
            <v>420494.46359567065</v>
          </cell>
          <cell r="AA279">
            <v>547.60000000000628</v>
          </cell>
          <cell r="AD279">
            <v>22706.742957094451</v>
          </cell>
          <cell r="AE279">
            <v>1527.5999999999749</v>
          </cell>
          <cell r="AH279">
            <v>11016.460390393022</v>
          </cell>
          <cell r="AI279">
            <v>2367.5999999999749</v>
          </cell>
          <cell r="AT279">
            <v>19195.365926324106</v>
          </cell>
          <cell r="AU279">
            <v>3277.5999999999749</v>
          </cell>
          <cell r="AX279">
            <v>21147.602374090173</v>
          </cell>
          <cell r="AY279">
            <v>303.60000000000628</v>
          </cell>
        </row>
        <row r="280">
          <cell r="B280">
            <v>32069.112773485784</v>
          </cell>
          <cell r="C280">
            <v>1307.6999999999748</v>
          </cell>
          <cell r="R280">
            <v>7135.8909817755439</v>
          </cell>
          <cell r="S280">
            <v>627.7000000000063</v>
          </cell>
          <cell r="V280">
            <v>11101.041082167994</v>
          </cell>
          <cell r="W280">
            <v>202.69999999999843</v>
          </cell>
          <cell r="Z280">
            <v>420855.45547805674</v>
          </cell>
          <cell r="AA280">
            <v>547.7000000000063</v>
          </cell>
          <cell r="AD280">
            <v>22808.614694309312</v>
          </cell>
          <cell r="AE280">
            <v>1527.6999999999748</v>
          </cell>
          <cell r="AH280">
            <v>11044.281306292985</v>
          </cell>
          <cell r="AI280">
            <v>2367.6999999999748</v>
          </cell>
          <cell r="AT280">
            <v>19242.783256776049</v>
          </cell>
          <cell r="AU280">
            <v>3277.6999999999748</v>
          </cell>
          <cell r="AX280">
            <v>21310.118591150258</v>
          </cell>
          <cell r="AY280">
            <v>303.7000000000063</v>
          </cell>
        </row>
        <row r="281">
          <cell r="B281">
            <v>32129.554095528707</v>
          </cell>
          <cell r="C281">
            <v>1307.7999999999747</v>
          </cell>
          <cell r="R281">
            <v>7160.4230614575526</v>
          </cell>
          <cell r="S281">
            <v>627.80000000000632</v>
          </cell>
          <cell r="V281">
            <v>11228.739371677977</v>
          </cell>
          <cell r="W281">
            <v>202.79999999999842</v>
          </cell>
          <cell r="Z281">
            <v>421216.65571971884</v>
          </cell>
          <cell r="AA281">
            <v>547.80000000000632</v>
          </cell>
          <cell r="AD281">
            <v>22910.668843214175</v>
          </cell>
          <cell r="AE281">
            <v>1527.7999999999747</v>
          </cell>
          <cell r="AH281">
            <v>11072.14283599295</v>
          </cell>
          <cell r="AI281">
            <v>2367.7999999999747</v>
          </cell>
          <cell r="AT281">
            <v>19290.261612259987</v>
          </cell>
          <cell r="AU281">
            <v>3277.7999999999747</v>
          </cell>
          <cell r="AX281">
            <v>21473.399262170344</v>
          </cell>
          <cell r="AY281">
            <v>303.80000000000632</v>
          </cell>
        </row>
        <row r="282">
          <cell r="B282">
            <v>32190.083632567628</v>
          </cell>
          <cell r="C282">
            <v>1307.8999999999746</v>
          </cell>
          <cell r="R282">
            <v>7184.9950304435606</v>
          </cell>
          <cell r="S282">
            <v>627.90000000000634</v>
          </cell>
          <cell r="V282">
            <v>11356.976972707962</v>
          </cell>
          <cell r="W282">
            <v>202.89999999999841</v>
          </cell>
          <cell r="Z282">
            <v>421578.06442444492</v>
          </cell>
          <cell r="AA282">
            <v>547.90000000000634</v>
          </cell>
          <cell r="AD282">
            <v>23012.904269779036</v>
          </cell>
          <cell r="AE282">
            <v>1527.8999999999746</v>
          </cell>
          <cell r="AH282">
            <v>11100.045005292915</v>
          </cell>
          <cell r="AI282">
            <v>2367.8999999999746</v>
          </cell>
          <cell r="AT282">
            <v>19337.801051191927</v>
          </cell>
          <cell r="AU282">
            <v>3277.8999999999746</v>
          </cell>
          <cell r="AX282">
            <v>21637.445935630432</v>
          </cell>
          <cell r="AY282">
            <v>303.90000000000634</v>
          </cell>
        </row>
        <row r="283">
          <cell r="B283">
            <v>32250.70150398455</v>
          </cell>
          <cell r="C283">
            <v>1307.9999999999745</v>
          </cell>
          <cell r="R283">
            <v>7209.6068160015684</v>
          </cell>
          <cell r="S283">
            <v>628.00000000000637</v>
          </cell>
          <cell r="V283">
            <v>11485.753559997946</v>
          </cell>
          <cell r="W283">
            <v>202.99999999999841</v>
          </cell>
          <cell r="Z283">
            <v>421939.68169602304</v>
          </cell>
          <cell r="AA283">
            <v>548.00000000000637</v>
          </cell>
          <cell r="AD283">
            <v>23115.319839973898</v>
          </cell>
          <cell r="AE283">
            <v>1527.9999999999745</v>
          </cell>
          <cell r="AH283">
            <v>11127.987839992878</v>
          </cell>
          <cell r="AI283">
            <v>2367.9999999999745</v>
          </cell>
          <cell r="AT283">
            <v>19385.401631987872</v>
          </cell>
          <cell r="AU283">
            <v>3277.9999999999745</v>
          </cell>
          <cell r="AX283">
            <v>21802.260160010515</v>
          </cell>
          <cell r="AY283">
            <v>304.00000000000637</v>
          </cell>
        </row>
        <row r="284">
          <cell r="B284">
            <v>32311.407829161471</v>
          </cell>
          <cell r="C284">
            <v>1308.0999999999744</v>
          </cell>
          <cell r="R284">
            <v>7234.2583453995767</v>
          </cell>
          <cell r="S284">
            <v>628.10000000000639</v>
          </cell>
          <cell r="V284">
            <v>11615.06880828793</v>
          </cell>
          <cell r="W284">
            <v>203.0999999999984</v>
          </cell>
          <cell r="Z284">
            <v>422301.50763824111</v>
          </cell>
          <cell r="AA284">
            <v>548.10000000000639</v>
          </cell>
          <cell r="AD284">
            <v>23217.914419768756</v>
          </cell>
          <cell r="AE284">
            <v>1528.0999999999744</v>
          </cell>
          <cell r="AH284">
            <v>11155.971365892843</v>
          </cell>
          <cell r="AI284">
            <v>2368.0999999999744</v>
          </cell>
          <cell r="AT284">
            <v>19433.063413063814</v>
          </cell>
          <cell r="AU284">
            <v>3278.0999999999744</v>
          </cell>
          <cell r="AX284">
            <v>21967.843483790606</v>
          </cell>
          <cell r="AY284">
            <v>304.10000000000639</v>
          </cell>
        </row>
        <row r="285">
          <cell r="B285">
            <v>32372.202727480395</v>
          </cell>
          <cell r="C285">
            <v>1308.1999999999744</v>
          </cell>
          <cell r="R285">
            <v>7258.9495459055843</v>
          </cell>
          <cell r="S285">
            <v>628.20000000000641</v>
          </cell>
          <cell r="V285">
            <v>11744.922392317914</v>
          </cell>
          <cell r="W285">
            <v>203.1999999999984</v>
          </cell>
          <cell r="Z285">
            <v>422663.54235488723</v>
          </cell>
          <cell r="AA285">
            <v>548.20000000000641</v>
          </cell>
          <cell r="AD285">
            <v>23320.686875133619</v>
          </cell>
          <cell r="AE285">
            <v>1528.1999999999744</v>
          </cell>
          <cell r="AH285">
            <v>11183.995608792808</v>
          </cell>
          <cell r="AI285">
            <v>2368.1999999999744</v>
          </cell>
          <cell r="AT285">
            <v>19480.786452835753</v>
          </cell>
          <cell r="AU285">
            <v>3278.1999999999744</v>
          </cell>
          <cell r="AX285">
            <v>22134.197455450689</v>
          </cell>
          <cell r="AY285">
            <v>304.20000000000641</v>
          </cell>
        </row>
        <row r="286">
          <cell r="B286">
            <v>32433.086318323316</v>
          </cell>
          <cell r="C286">
            <v>1308.2999999999743</v>
          </cell>
          <cell r="R286">
            <v>7283.6803447875927</v>
          </cell>
          <cell r="S286">
            <v>628.30000000000643</v>
          </cell>
          <cell r="V286">
            <v>11875.313986827898</v>
          </cell>
          <cell r="W286">
            <v>203.29999999999839</v>
          </cell>
          <cell r="Z286">
            <v>423025.78594974929</v>
          </cell>
          <cell r="AA286">
            <v>548.30000000000643</v>
          </cell>
          <cell r="AD286">
            <v>23423.63607203848</v>
          </cell>
          <cell r="AE286">
            <v>1528.2999999999743</v>
          </cell>
          <cell r="AH286">
            <v>11212.06059449277</v>
          </cell>
          <cell r="AI286">
            <v>2368.2999999999743</v>
          </cell>
          <cell r="AT286">
            <v>19528.570809719695</v>
          </cell>
          <cell r="AU286">
            <v>3278.2999999999743</v>
          </cell>
          <cell r="AX286">
            <v>22301.32362347078</v>
          </cell>
          <cell r="AY286">
            <v>304.30000000000643</v>
          </cell>
        </row>
        <row r="287">
          <cell r="B287">
            <v>32494.058721072237</v>
          </cell>
          <cell r="C287">
            <v>1308.3999999999742</v>
          </cell>
          <cell r="R287">
            <v>7308.4506693136009</v>
          </cell>
          <cell r="S287">
            <v>628.40000000000646</v>
          </cell>
          <cell r="V287">
            <v>12006.243266557882</v>
          </cell>
          <cell r="W287">
            <v>203.39999999999839</v>
          </cell>
          <cell r="Z287">
            <v>423388.23852661543</v>
          </cell>
          <cell r="AA287">
            <v>548.40000000000646</v>
          </cell>
          <cell r="AD287">
            <v>23526.760876453343</v>
          </cell>
          <cell r="AE287">
            <v>1528.3999999999742</v>
          </cell>
          <cell r="AH287">
            <v>11240.166348792736</v>
          </cell>
          <cell r="AI287">
            <v>2368.3999999999742</v>
          </cell>
          <cell r="AT287">
            <v>19576.416542131636</v>
          </cell>
          <cell r="AU287">
            <v>3278.3999999999742</v>
          </cell>
          <cell r="AX287">
            <v>22469.223536330865</v>
          </cell>
          <cell r="AY287">
            <v>304.40000000000646</v>
          </cell>
        </row>
        <row r="288">
          <cell r="B288">
            <v>32555.120055109161</v>
          </cell>
          <cell r="C288">
            <v>1308.4999999999741</v>
          </cell>
          <cell r="R288">
            <v>7333.2604467516094</v>
          </cell>
          <cell r="S288">
            <v>628.50000000000648</v>
          </cell>
          <cell r="V288">
            <v>12137.709906247866</v>
          </cell>
          <cell r="W288">
            <v>203.49999999999838</v>
          </cell>
          <cell r="Z288">
            <v>423750.90018927353</v>
          </cell>
          <cell r="AA288">
            <v>548.50000000000648</v>
          </cell>
          <cell r="AD288">
            <v>23630.060154348201</v>
          </cell>
          <cell r="AE288">
            <v>1528.4999999999741</v>
          </cell>
          <cell r="AH288">
            <v>11268.312897492699</v>
          </cell>
          <cell r="AI288">
            <v>2368.4999999999741</v>
          </cell>
          <cell r="AT288">
            <v>19624.323708487573</v>
          </cell>
          <cell r="AU288">
            <v>3278.4999999999741</v>
          </cell>
          <cell r="AX288">
            <v>22637.898742510955</v>
          </cell>
          <cell r="AY288">
            <v>304.50000000000648</v>
          </cell>
        </row>
        <row r="289">
          <cell r="B289">
            <v>32616.270439816079</v>
          </cell>
          <cell r="C289">
            <v>1308.599999999974</v>
          </cell>
          <cell r="R289">
            <v>7358.109604369617</v>
          </cell>
          <cell r="S289">
            <v>628.6000000000065</v>
          </cell>
          <cell r="V289">
            <v>12269.71358063785</v>
          </cell>
          <cell r="W289">
            <v>203.59999999999837</v>
          </cell>
          <cell r="Z289">
            <v>424113.77104151156</v>
          </cell>
          <cell r="AA289">
            <v>548.6000000000065</v>
          </cell>
          <cell r="AD289">
            <v>23733.532771693062</v>
          </cell>
          <cell r="AE289">
            <v>1528.599999999974</v>
          </cell>
          <cell r="AH289">
            <v>11296.500266392663</v>
          </cell>
          <cell r="AI289">
            <v>2368.599999999974</v>
          </cell>
          <cell r="AT289">
            <v>19672.292367203514</v>
          </cell>
          <cell r="AU289">
            <v>3278.599999999974</v>
          </cell>
          <cell r="AX289">
            <v>22807.350790491044</v>
          </cell>
          <cell r="AY289">
            <v>304.6000000000065</v>
          </cell>
        </row>
        <row r="290">
          <cell r="B290">
            <v>32677.509994575004</v>
          </cell>
          <cell r="C290">
            <v>1308.6999999999739</v>
          </cell>
          <cell r="R290">
            <v>7382.9980694356254</v>
          </cell>
          <cell r="S290">
            <v>628.70000000000653</v>
          </cell>
          <cell r="V290">
            <v>12402.253964467833</v>
          </cell>
          <cell r="W290">
            <v>203.69999999999837</v>
          </cell>
          <cell r="Z290">
            <v>424476.85118711769</v>
          </cell>
          <cell r="AA290">
            <v>548.70000000000653</v>
          </cell>
          <cell r="AD290">
            <v>23837.177594457924</v>
          </cell>
          <cell r="AE290">
            <v>1528.6999999999739</v>
          </cell>
          <cell r="AH290">
            <v>11324.728481292626</v>
          </cell>
          <cell r="AI290">
            <v>2368.6999999999739</v>
          </cell>
          <cell r="AT290">
            <v>19720.322576695457</v>
          </cell>
          <cell r="AU290">
            <v>3278.6999999999739</v>
          </cell>
          <cell r="AX290">
            <v>22977.581228751133</v>
          </cell>
          <cell r="AY290">
            <v>304.70000000000653</v>
          </cell>
        </row>
        <row r="291">
          <cell r="B291">
            <v>32738.838838767922</v>
          </cell>
          <cell r="C291">
            <v>1308.7999999999738</v>
          </cell>
          <cell r="R291">
            <v>7407.9257692176334</v>
          </cell>
          <cell r="S291">
            <v>628.80000000000655</v>
          </cell>
          <cell r="V291">
            <v>12535.330732477818</v>
          </cell>
          <cell r="W291">
            <v>203.79999999999836</v>
          </cell>
          <cell r="Z291">
            <v>424840.14072987979</v>
          </cell>
          <cell r="AA291">
            <v>548.80000000000655</v>
          </cell>
          <cell r="AD291">
            <v>23940.993488612785</v>
          </cell>
          <cell r="AE291">
            <v>1528.7999999999738</v>
          </cell>
          <cell r="AH291">
            <v>11352.99756799259</v>
          </cell>
          <cell r="AI291">
            <v>2368.7999999999738</v>
          </cell>
          <cell r="AT291">
            <v>19768.414395379394</v>
          </cell>
          <cell r="AU291">
            <v>3278.7999999999738</v>
          </cell>
          <cell r="AX291">
            <v>23148.59160577122</v>
          </cell>
          <cell r="AY291">
            <v>304.80000000000655</v>
          </cell>
        </row>
        <row r="292">
          <cell r="B292">
            <v>32800.257091776846</v>
          </cell>
          <cell r="C292">
            <v>1308.8999999999737</v>
          </cell>
          <cell r="R292">
            <v>7432.8926309836424</v>
          </cell>
          <cell r="S292">
            <v>628.90000000000657</v>
          </cell>
          <cell r="V292">
            <v>12668.9435594078</v>
          </cell>
          <cell r="W292">
            <v>203.89999999999836</v>
          </cell>
          <cell r="Z292">
            <v>425203.63977358589</v>
          </cell>
          <cell r="AA292">
            <v>548.90000000000657</v>
          </cell>
          <cell r="AD292">
            <v>24044.979320127648</v>
          </cell>
          <cell r="AE292">
            <v>1528.8999999999737</v>
          </cell>
          <cell r="AH292">
            <v>11381.307552292554</v>
          </cell>
          <cell r="AI292">
            <v>2368.8999999999737</v>
          </cell>
          <cell r="AT292">
            <v>19816.567881671333</v>
          </cell>
          <cell r="AU292">
            <v>3278.8999999999737</v>
          </cell>
          <cell r="AX292">
            <v>23320.383470031316</v>
          </cell>
          <cell r="AY292">
            <v>304.90000000000657</v>
          </cell>
        </row>
        <row r="293">
          <cell r="B293">
            <v>32861.764872983767</v>
          </cell>
          <cell r="C293">
            <v>1308.9999999999736</v>
          </cell>
          <cell r="R293">
            <v>7457.8985820016505</v>
          </cell>
          <cell r="S293">
            <v>629.00000000000659</v>
          </cell>
          <cell r="V293">
            <v>12803.092119997784</v>
          </cell>
          <cell r="W293">
            <v>203.99999999999835</v>
          </cell>
          <cell r="Z293">
            <v>425567.34842202399</v>
          </cell>
          <cell r="AA293">
            <v>549.00000000000659</v>
          </cell>
          <cell r="AD293">
            <v>24149.133954972509</v>
          </cell>
          <cell r="AE293">
            <v>1528.9999999999736</v>
          </cell>
          <cell r="AH293">
            <v>11409.658459992517</v>
          </cell>
          <cell r="AI293">
            <v>2368.9999999999736</v>
          </cell>
          <cell r="AT293">
            <v>19864.783093987277</v>
          </cell>
          <cell r="AU293">
            <v>3278.9999999999736</v>
          </cell>
          <cell r="AX293">
            <v>23492.958370011405</v>
          </cell>
          <cell r="AY293">
            <v>305.00000000000659</v>
          </cell>
        </row>
        <row r="294">
          <cell r="B294">
            <v>32923.362301770685</v>
          </cell>
          <cell r="C294">
            <v>1309.0999999999735</v>
          </cell>
          <cell r="R294">
            <v>7482.9435495396583</v>
          </cell>
          <cell r="S294">
            <v>629.10000000000662</v>
          </cell>
          <cell r="V294">
            <v>12937.776088987768</v>
          </cell>
          <cell r="W294">
            <v>204.09999999999835</v>
          </cell>
          <cell r="Z294">
            <v>425931.26677898207</v>
          </cell>
          <cell r="AA294">
            <v>549.10000000000662</v>
          </cell>
          <cell r="AD294">
            <v>24253.456259117367</v>
          </cell>
          <cell r="AE294">
            <v>1529.0999999999735</v>
          </cell>
          <cell r="AH294">
            <v>11438.050316892481</v>
          </cell>
          <cell r="AI294">
            <v>2369.0999999999735</v>
          </cell>
          <cell r="AT294">
            <v>19913.060090743216</v>
          </cell>
          <cell r="AU294">
            <v>3279.0999999999735</v>
          </cell>
          <cell r="AX294">
            <v>23666.317854191497</v>
          </cell>
          <cell r="AY294">
            <v>305.10000000000662</v>
          </cell>
        </row>
        <row r="295">
          <cell r="B295">
            <v>32985.049497519605</v>
          </cell>
          <cell r="C295">
            <v>1309.1999999999734</v>
          </cell>
          <cell r="R295">
            <v>7508.0274608656664</v>
          </cell>
          <cell r="S295">
            <v>629.20000000000664</v>
          </cell>
          <cell r="V295">
            <v>13072.995141117752</v>
          </cell>
          <cell r="W295">
            <v>204.19999999999834</v>
          </cell>
          <cell r="Z295">
            <v>426295.39494824817</v>
          </cell>
          <cell r="AA295">
            <v>549.20000000000664</v>
          </cell>
          <cell r="AD295">
            <v>24357.945098532229</v>
          </cell>
          <cell r="AE295">
            <v>1529.1999999999734</v>
          </cell>
          <cell r="AH295">
            <v>11466.483148792442</v>
          </cell>
          <cell r="AI295">
            <v>2369.1999999999734</v>
          </cell>
          <cell r="AT295">
            <v>19961.398930355157</v>
          </cell>
          <cell r="AU295">
            <v>3279.1999999999734</v>
          </cell>
          <cell r="AX295">
            <v>23840.463471051589</v>
          </cell>
          <cell r="AY295">
            <v>305.20000000000664</v>
          </cell>
        </row>
        <row r="296">
          <cell r="B296">
            <v>33046.82657961252</v>
          </cell>
          <cell r="C296">
            <v>1309.2999999999734</v>
          </cell>
          <cell r="R296">
            <v>7533.1502432476746</v>
          </cell>
          <cell r="S296">
            <v>629.30000000000666</v>
          </cell>
          <cell r="V296">
            <v>13208.748951127734</v>
          </cell>
          <cell r="W296">
            <v>204.29999999999833</v>
          </cell>
          <cell r="Z296">
            <v>426659.73303361028</v>
          </cell>
          <cell r="AA296">
            <v>549.30000000000666</v>
          </cell>
          <cell r="AD296">
            <v>24462.599339187091</v>
          </cell>
          <cell r="AE296">
            <v>1529.2999999999734</v>
          </cell>
          <cell r="AH296">
            <v>11494.956981492407</v>
          </cell>
          <cell r="AI296">
            <v>2369.2999999999734</v>
          </cell>
          <cell r="AT296">
            <v>20009.799671239096</v>
          </cell>
          <cell r="AU296">
            <v>3279.2999999999734</v>
          </cell>
          <cell r="AX296">
            <v>24015.396769071682</v>
          </cell>
          <cell r="AY296">
            <v>305.30000000000666</v>
          </cell>
        </row>
        <row r="297">
          <cell r="B297">
            <v>33108.693667431442</v>
          </cell>
          <cell r="C297">
            <v>1309.3999999999733</v>
          </cell>
          <cell r="R297">
            <v>7558.3118239536834</v>
          </cell>
          <cell r="S297">
            <v>629.40000000000668</v>
          </cell>
          <cell r="V297">
            <v>13345.037193757718</v>
          </cell>
          <cell r="W297">
            <v>204.39999999999833</v>
          </cell>
          <cell r="Z297">
            <v>427024.28113885637</v>
          </cell>
          <cell r="AA297">
            <v>549.40000000000668</v>
          </cell>
          <cell r="AD297">
            <v>24567.417847051951</v>
          </cell>
          <cell r="AE297">
            <v>1529.3999999999733</v>
          </cell>
          <cell r="AH297">
            <v>11523.47184079237</v>
          </cell>
          <cell r="AI297">
            <v>2369.3999999999733</v>
          </cell>
          <cell r="AT297">
            <v>20058.262371811034</v>
          </cell>
          <cell r="AU297">
            <v>3279.3999999999733</v>
          </cell>
          <cell r="AX297">
            <v>24191.119296731769</v>
          </cell>
          <cell r="AY297">
            <v>305.40000000000668</v>
          </cell>
        </row>
        <row r="298">
          <cell r="B298">
            <v>33170.650880358364</v>
          </cell>
          <cell r="C298">
            <v>1309.4999999999732</v>
          </cell>
          <cell r="R298">
            <v>7583.5121302516918</v>
          </cell>
          <cell r="S298">
            <v>629.50000000000671</v>
          </cell>
          <cell r="V298">
            <v>13481.859543747702</v>
          </cell>
          <cell r="W298">
            <v>204.49999999999832</v>
          </cell>
          <cell r="Z298">
            <v>427389.03936777444</v>
          </cell>
          <cell r="AA298">
            <v>549.50000000000671</v>
          </cell>
          <cell r="AD298">
            <v>24672.399488096809</v>
          </cell>
          <cell r="AE298">
            <v>1529.4999999999732</v>
          </cell>
          <cell r="AH298">
            <v>11552.027752492333</v>
          </cell>
          <cell r="AI298">
            <v>2369.4999999999732</v>
          </cell>
          <cell r="AT298">
            <v>20106.787090486971</v>
          </cell>
          <cell r="AU298">
            <v>3279.4999999999732</v>
          </cell>
          <cell r="AX298">
            <v>24367.632602511869</v>
          </cell>
          <cell r="AY298">
            <v>305.50000000000671</v>
          </cell>
        </row>
        <row r="299">
          <cell r="B299">
            <v>33232.698337775284</v>
          </cell>
          <cell r="C299">
            <v>1309.5999999999731</v>
          </cell>
          <cell r="R299">
            <v>7608.7510894097004</v>
          </cell>
          <cell r="S299">
            <v>629.60000000000673</v>
          </cell>
          <cell r="V299">
            <v>13619.215675837684</v>
          </cell>
          <cell r="W299">
            <v>204.59999999999832</v>
          </cell>
          <cell r="Z299">
            <v>427754.00782415259</v>
          </cell>
          <cell r="AA299">
            <v>549.60000000000673</v>
          </cell>
          <cell r="AD299">
            <v>24777.543128291672</v>
          </cell>
          <cell r="AE299">
            <v>1529.5999999999731</v>
          </cell>
          <cell r="AH299">
            <v>11580.624742392296</v>
          </cell>
          <cell r="AI299">
            <v>2369.5999999999731</v>
          </cell>
          <cell r="AT299">
            <v>20155.373885682911</v>
          </cell>
          <cell r="AU299">
            <v>3279.5999999999731</v>
          </cell>
          <cell r="AX299">
            <v>24544.938234891957</v>
          </cell>
          <cell r="AY299">
            <v>305.60000000000673</v>
          </cell>
        </row>
        <row r="300">
          <cell r="B300">
            <v>33294.836159064202</v>
          </cell>
          <cell r="C300">
            <v>1309.699999999973</v>
          </cell>
          <cell r="R300">
            <v>7634.028628695708</v>
          </cell>
          <cell r="S300">
            <v>629.70000000000675</v>
          </cell>
          <cell r="V300">
            <v>13757.105264767668</v>
          </cell>
          <cell r="W300">
            <v>204.69999999999831</v>
          </cell>
          <cell r="Z300">
            <v>428119.18661177868</v>
          </cell>
          <cell r="AA300">
            <v>549.70000000000675</v>
          </cell>
          <cell r="AD300">
            <v>24882.847633606532</v>
          </cell>
          <cell r="AE300">
            <v>1529.699999999973</v>
          </cell>
          <cell r="AH300">
            <v>11609.262836292259</v>
          </cell>
          <cell r="AI300">
            <v>2369.699999999973</v>
          </cell>
          <cell r="AT300">
            <v>20204.022815814853</v>
          </cell>
          <cell r="AU300">
            <v>3279.699999999973</v>
          </cell>
          <cell r="AX300">
            <v>24723.037742352055</v>
          </cell>
          <cell r="AY300">
            <v>305.70000000000675</v>
          </cell>
        </row>
        <row r="301">
          <cell r="B301">
            <v>33357.064463607123</v>
          </cell>
          <cell r="C301">
            <v>1309.7999999999729</v>
          </cell>
          <cell r="R301">
            <v>7659.3446753777171</v>
          </cell>
          <cell r="S301">
            <v>629.80000000000678</v>
          </cell>
          <cell r="V301">
            <v>13895.527985277651</v>
          </cell>
          <cell r="W301">
            <v>204.79999999999831</v>
          </cell>
          <cell r="Z301">
            <v>428484.57583444077</v>
          </cell>
          <cell r="AA301">
            <v>549.80000000000678</v>
          </cell>
          <cell r="AD301">
            <v>24988.311870011392</v>
          </cell>
          <cell r="AE301">
            <v>1529.7999999999729</v>
          </cell>
          <cell r="AH301">
            <v>11637.942059992221</v>
          </cell>
          <cell r="AI301">
            <v>2369.7999999999729</v>
          </cell>
          <cell r="AT301">
            <v>20252.733939298789</v>
          </cell>
          <cell r="AU301">
            <v>3279.7999999999729</v>
          </cell>
          <cell r="AX301">
            <v>24901.932673372146</v>
          </cell>
          <cell r="AY301">
            <v>305.80000000000678</v>
          </cell>
        </row>
        <row r="302">
          <cell r="B302">
            <v>33419.383370786039</v>
          </cell>
          <cell r="C302">
            <v>1309.8999999999728</v>
          </cell>
          <cell r="R302">
            <v>7684.6991567237246</v>
          </cell>
          <cell r="S302">
            <v>629.9000000000068</v>
          </cell>
          <cell r="V302">
            <v>14034.483512107634</v>
          </cell>
          <cell r="W302">
            <v>204.8999999999983</v>
          </cell>
          <cell r="Z302">
            <v>428850.17559592682</v>
          </cell>
          <cell r="AA302">
            <v>549.9000000000068</v>
          </cell>
          <cell r="AD302">
            <v>25093.934703476254</v>
          </cell>
          <cell r="AE302">
            <v>1529.8999999999728</v>
          </cell>
          <cell r="AH302">
            <v>11666.662439292184</v>
          </cell>
          <cell r="AI302">
            <v>2369.8999999999728</v>
          </cell>
          <cell r="AT302">
            <v>20301.507314550727</v>
          </cell>
          <cell r="AU302">
            <v>3279.8999999999728</v>
          </cell>
          <cell r="AX302">
            <v>25081.624576432245</v>
          </cell>
          <cell r="AY302">
            <v>305.9000000000068</v>
          </cell>
        </row>
        <row r="303">
          <cell r="B303">
            <v>33481.792999982958</v>
          </cell>
          <cell r="C303">
            <v>1309.9999999999727</v>
          </cell>
          <cell r="R303">
            <v>7710.0920000017331</v>
          </cell>
          <cell r="S303">
            <v>630.00000000000682</v>
          </cell>
          <cell r="V303">
            <v>14173.971519997616</v>
          </cell>
          <cell r="W303">
            <v>204.99999999999829</v>
          </cell>
          <cell r="Z303">
            <v>429215.98600002495</v>
          </cell>
          <cell r="AA303">
            <v>550.00000000000682</v>
          </cell>
          <cell r="AD303">
            <v>25199.714999971118</v>
          </cell>
          <cell r="AE303">
            <v>1529.9999999999727</v>
          </cell>
          <cell r="AH303">
            <v>11695.423999992148</v>
          </cell>
          <cell r="AI303">
            <v>2369.9999999999727</v>
          </cell>
          <cell r="AT303">
            <v>20350.342999986668</v>
          </cell>
          <cell r="AU303">
            <v>3279.9999999999727</v>
          </cell>
          <cell r="AX303">
            <v>25262.115000012338</v>
          </cell>
          <cell r="AY303">
            <v>306.00000000000682</v>
          </cell>
        </row>
        <row r="304">
          <cell r="B304">
            <v>33544.293470579876</v>
          </cell>
          <cell r="C304">
            <v>1310.0999999999726</v>
          </cell>
          <cell r="R304">
            <v>7735.5231324797414</v>
          </cell>
          <cell r="S304">
            <v>630.10000000000684</v>
          </cell>
          <cell r="V304">
            <v>14313.9916836876</v>
          </cell>
          <cell r="W304">
            <v>205.09999999999829</v>
          </cell>
          <cell r="Z304">
            <v>429582.00715052302</v>
          </cell>
          <cell r="AA304">
            <v>550.10000000000684</v>
          </cell>
          <cell r="AD304">
            <v>25308.767147556824</v>
          </cell>
          <cell r="AE304">
            <v>1530.0999999999726</v>
          </cell>
          <cell r="AH304">
            <v>11722.228721952102</v>
          </cell>
          <cell r="AI304">
            <v>2370.0999999999726</v>
          </cell>
          <cell r="AT304">
            <v>20399.241054022605</v>
          </cell>
          <cell r="AU304">
            <v>3280.0999999999726</v>
          </cell>
          <cell r="AX304">
            <v>25443.405492592436</v>
          </cell>
          <cell r="AY304">
            <v>306.10000000000684</v>
          </cell>
        </row>
        <row r="305">
          <cell r="B305">
            <v>33606.884901958794</v>
          </cell>
          <cell r="C305">
            <v>1310.1999999999725</v>
          </cell>
          <cell r="R305">
            <v>7760.9924814257502</v>
          </cell>
          <cell r="S305">
            <v>630.20000000000687</v>
          </cell>
          <cell r="V305">
            <v>14454.543677917583</v>
          </cell>
          <cell r="W305">
            <v>205.19999999999828</v>
          </cell>
          <cell r="Z305">
            <v>429948.23915120913</v>
          </cell>
          <cell r="AA305">
            <v>550.20000000000687</v>
          </cell>
          <cell r="AD305">
            <v>25415.442024658671</v>
          </cell>
          <cell r="AE305">
            <v>1530.1999999999725</v>
          </cell>
          <cell r="AH305">
            <v>11751.093558072067</v>
          </cell>
          <cell r="AI305">
            <v>2370.1999999999725</v>
          </cell>
          <cell r="AT305">
            <v>20448.201535074542</v>
          </cell>
          <cell r="AU305">
            <v>3280.1999999999725</v>
          </cell>
          <cell r="AX305">
            <v>25625.497602652529</v>
          </cell>
          <cell r="AY305">
            <v>306.20000000000687</v>
          </cell>
        </row>
        <row r="306">
          <cell r="B306">
            <v>33669.567413501711</v>
          </cell>
          <cell r="C306">
            <v>1310.2999999999724</v>
          </cell>
          <cell r="R306">
            <v>7786.499974107759</v>
          </cell>
          <cell r="S306">
            <v>630.30000000000689</v>
          </cell>
          <cell r="V306">
            <v>14595.627177427566</v>
          </cell>
          <cell r="W306">
            <v>205.29999999999828</v>
          </cell>
          <cell r="Z306">
            <v>430314.68210587127</v>
          </cell>
          <cell r="AA306">
            <v>550.30000000000689</v>
          </cell>
          <cell r="AD306">
            <v>25522.325282792517</v>
          </cell>
          <cell r="AE306">
            <v>1530.2999999999724</v>
          </cell>
          <cell r="AH306">
            <v>11779.99461371203</v>
          </cell>
          <cell r="AI306">
            <v>2370.2999999999724</v>
          </cell>
          <cell r="AT306">
            <v>20497.224501558485</v>
          </cell>
          <cell r="AU306">
            <v>3280.2999999999724</v>
          </cell>
          <cell r="AX306">
            <v>25808.392878672628</v>
          </cell>
          <cell r="AY306">
            <v>306.30000000000689</v>
          </cell>
        </row>
        <row r="307">
          <cell r="B307">
            <v>33732.341124590632</v>
          </cell>
          <cell r="C307">
            <v>1310.3999999999724</v>
          </cell>
          <cell r="R307">
            <v>7812.0455377937678</v>
          </cell>
          <cell r="S307">
            <v>630.40000000000691</v>
          </cell>
          <cell r="V307">
            <v>14737.241856957547</v>
          </cell>
          <cell r="W307">
            <v>205.39999999999827</v>
          </cell>
          <cell r="Z307">
            <v>430681.33611829736</v>
          </cell>
          <cell r="AA307">
            <v>550.40000000000691</v>
          </cell>
          <cell r="AD307">
            <v>25629.417573474362</v>
          </cell>
          <cell r="AE307">
            <v>1530.3999999999724</v>
          </cell>
          <cell r="AH307">
            <v>11808.931994231994</v>
          </cell>
          <cell r="AI307">
            <v>2370.3999999999724</v>
          </cell>
          <cell r="AT307">
            <v>20546.310011890419</v>
          </cell>
          <cell r="AU307">
            <v>3280.3999999999724</v>
          </cell>
          <cell r="AX307">
            <v>25992.092869132724</v>
          </cell>
          <cell r="AY307">
            <v>306.40000000000691</v>
          </cell>
        </row>
        <row r="308">
          <cell r="B308">
            <v>33795.206154607549</v>
          </cell>
          <cell r="C308">
            <v>1310.4999999999723</v>
          </cell>
          <cell r="R308">
            <v>7837.6290997517754</v>
          </cell>
          <cell r="S308">
            <v>630.50000000000693</v>
          </cell>
          <cell r="V308">
            <v>14879.387391247532</v>
          </cell>
          <cell r="W308">
            <v>205.49999999999827</v>
          </cell>
          <cell r="Z308">
            <v>431048.20129227545</v>
          </cell>
          <cell r="AA308">
            <v>550.50000000000693</v>
          </cell>
          <cell r="AD308">
            <v>25736.719548220204</v>
          </cell>
          <cell r="AE308">
            <v>1530.4999999999723</v>
          </cell>
          <cell r="AH308">
            <v>11837.905804991957</v>
          </cell>
          <cell r="AI308">
            <v>2370.4999999999723</v>
          </cell>
          <cell r="AT308">
            <v>20595.458124486358</v>
          </cell>
          <cell r="AU308">
            <v>3280.4999999999723</v>
          </cell>
          <cell r="AX308">
            <v>26176.599122512824</v>
          </cell>
          <cell r="AY308">
            <v>306.50000000000693</v>
          </cell>
        </row>
        <row r="309">
          <cell r="B309">
            <v>33858.162622934462</v>
          </cell>
          <cell r="C309">
            <v>1310.5999999999722</v>
          </cell>
          <cell r="R309">
            <v>7863.2505872497841</v>
          </cell>
          <cell r="S309">
            <v>630.60000000000696</v>
          </cell>
          <cell r="V309">
            <v>15022.063455037514</v>
          </cell>
          <cell r="W309">
            <v>205.59999999999826</v>
          </cell>
          <cell r="Z309">
            <v>431415.27773159352</v>
          </cell>
          <cell r="AA309">
            <v>550.60000000000696</v>
          </cell>
          <cell r="AD309">
            <v>25844.231858546049</v>
          </cell>
          <cell r="AE309">
            <v>1530.5999999999722</v>
          </cell>
          <cell r="AH309">
            <v>11866.916151351921</v>
          </cell>
          <cell r="AI309">
            <v>2370.5999999999722</v>
          </cell>
          <cell r="AT309">
            <v>20644.668897762298</v>
          </cell>
          <cell r="AU309">
            <v>3280.5999999999722</v>
          </cell>
          <cell r="AX309">
            <v>26361.913187292921</v>
          </cell>
          <cell r="AY309">
            <v>306.60000000000696</v>
          </cell>
        </row>
        <row r="310">
          <cell r="B310">
            <v>33921.210648953383</v>
          </cell>
          <cell r="C310">
            <v>1310.6999999999721</v>
          </cell>
          <cell r="R310">
            <v>7888.9099275557919</v>
          </cell>
          <cell r="S310">
            <v>630.70000000000698</v>
          </cell>
          <cell r="V310">
            <v>15165.269723067497</v>
          </cell>
          <cell r="W310">
            <v>205.69999999999825</v>
          </cell>
          <cell r="Z310">
            <v>431782.56554003962</v>
          </cell>
          <cell r="AA310">
            <v>550.70000000000698</v>
          </cell>
          <cell r="AD310">
            <v>25951.955155967891</v>
          </cell>
          <cell r="AE310">
            <v>1530.6999999999721</v>
          </cell>
          <cell r="AH310">
            <v>11895.963138671885</v>
          </cell>
          <cell r="AI310">
            <v>2370.6999999999721</v>
          </cell>
          <cell r="AT310">
            <v>20693.942390134231</v>
          </cell>
          <cell r="AU310">
            <v>3280.6999999999721</v>
          </cell>
          <cell r="AX310">
            <v>26548.036611953023</v>
          </cell>
          <cell r="AY310">
            <v>306.70000000000698</v>
          </cell>
        </row>
        <row r="311">
          <cell r="B311">
            <v>33984.350352046298</v>
          </cell>
          <cell r="C311">
            <v>1310.799999999972</v>
          </cell>
          <cell r="R311">
            <v>7914.6070479378013</v>
          </cell>
          <cell r="S311">
            <v>630.800000000007</v>
          </cell>
          <cell r="V311">
            <v>15309.005870077479</v>
          </cell>
          <cell r="W311">
            <v>205.79999999999825</v>
          </cell>
          <cell r="Z311">
            <v>432150.06482140173</v>
          </cell>
          <cell r="AA311">
            <v>550.800000000007</v>
          </cell>
          <cell r="AD311">
            <v>26059.890092001733</v>
          </cell>
          <cell r="AE311">
            <v>1530.799999999972</v>
          </cell>
          <cell r="AH311">
            <v>11925.046872311847</v>
          </cell>
          <cell r="AI311">
            <v>2370.799999999972</v>
          </cell>
          <cell r="AT311">
            <v>20743.278660018172</v>
          </cell>
          <cell r="AU311">
            <v>3280.799999999972</v>
          </cell>
          <cell r="AX311">
            <v>26734.97094497312</v>
          </cell>
          <cell r="AY311">
            <v>306.800000000007</v>
          </cell>
        </row>
        <row r="312">
          <cell r="B312">
            <v>34047.581851595212</v>
          </cell>
          <cell r="C312">
            <v>1310.8999999999719</v>
          </cell>
          <cell r="R312">
            <v>7940.3418756638102</v>
          </cell>
          <cell r="S312">
            <v>630.90000000000703</v>
          </cell>
          <cell r="V312">
            <v>15453.271570807461</v>
          </cell>
          <cell r="W312">
            <v>205.89999999999824</v>
          </cell>
          <cell r="Z312">
            <v>432517.77567946783</v>
          </cell>
          <cell r="AA312">
            <v>550.90000000000703</v>
          </cell>
          <cell r="AD312">
            <v>26168.037318163577</v>
          </cell>
          <cell r="AE312">
            <v>1530.8999999999719</v>
          </cell>
          <cell r="AH312">
            <v>11954.167457631811</v>
          </cell>
          <cell r="AI312">
            <v>2370.8999999999719</v>
          </cell>
          <cell r="AT312">
            <v>20792.677765830107</v>
          </cell>
          <cell r="AU312">
            <v>3280.8999999999719</v>
          </cell>
          <cell r="AX312">
            <v>26922.717734833222</v>
          </cell>
          <cell r="AY312">
            <v>306.90000000000703</v>
          </cell>
        </row>
        <row r="313">
          <cell r="B313">
            <v>34110.905266982132</v>
          </cell>
          <cell r="C313">
            <v>1310.9999999999718</v>
          </cell>
          <cell r="R313">
            <v>7966.1143380018175</v>
          </cell>
          <cell r="S313">
            <v>631.00000000000705</v>
          </cell>
          <cell r="V313">
            <v>15598.066499997443</v>
          </cell>
          <cell r="W313">
            <v>205.99999999999824</v>
          </cell>
          <cell r="Z313">
            <v>432885.69821802591</v>
          </cell>
          <cell r="AA313">
            <v>551.00000000000705</v>
          </cell>
          <cell r="AD313">
            <v>26276.397485969417</v>
          </cell>
          <cell r="AE313">
            <v>1530.9999999999718</v>
          </cell>
          <cell r="AH313">
            <v>11983.324999991773</v>
          </cell>
          <cell r="AI313">
            <v>2370.9999999999718</v>
          </cell>
          <cell r="AT313">
            <v>20842.139765986045</v>
          </cell>
          <cell r="AU313">
            <v>3280.9999999999718</v>
          </cell>
          <cell r="AX313">
            <v>27111.278530013318</v>
          </cell>
          <cell r="AY313">
            <v>307.00000000000705</v>
          </cell>
        </row>
        <row r="314">
          <cell r="B314">
            <v>34174.320717589049</v>
          </cell>
          <cell r="C314">
            <v>1311.0999999999717</v>
          </cell>
          <cell r="R314">
            <v>7991.9243622198273</v>
          </cell>
          <cell r="S314">
            <v>631.10000000000707</v>
          </cell>
          <cell r="V314">
            <v>15743.390332387426</v>
          </cell>
          <cell r="W314">
            <v>206.09999999999823</v>
          </cell>
          <cell r="Z314">
            <v>433253.83254086401</v>
          </cell>
          <cell r="AA314">
            <v>551.10000000000707</v>
          </cell>
          <cell r="AD314">
            <v>26384.97124693526</v>
          </cell>
          <cell r="AE314">
            <v>1531.0999999999717</v>
          </cell>
          <cell r="AH314">
            <v>12012.519604751737</v>
          </cell>
          <cell r="AI314">
            <v>2371.0999999999717</v>
          </cell>
          <cell r="AT314">
            <v>20891.664718901982</v>
          </cell>
          <cell r="AU314">
            <v>3281.0999999999717</v>
          </cell>
          <cell r="AX314">
            <v>27300.65487899342</v>
          </cell>
          <cell r="AY314">
            <v>307.10000000000707</v>
          </cell>
        </row>
        <row r="315">
          <cell r="B315">
            <v>34237.828322797963</v>
          </cell>
          <cell r="C315">
            <v>1311.1999999999716</v>
          </cell>
          <cell r="R315">
            <v>8017.771875585835</v>
          </cell>
          <cell r="S315">
            <v>631.20000000000709</v>
          </cell>
          <cell r="V315">
            <v>15889.242742717408</v>
          </cell>
          <cell r="W315">
            <v>206.19999999999823</v>
          </cell>
          <cell r="Z315">
            <v>433622.17875177012</v>
          </cell>
          <cell r="AA315">
            <v>551.20000000000709</v>
          </cell>
          <cell r="AD315">
            <v>26493.7592525771</v>
          </cell>
          <cell r="AE315">
            <v>1531.1999999999716</v>
          </cell>
          <cell r="AH315">
            <v>12041.751377271699</v>
          </cell>
          <cell r="AI315">
            <v>2371.1999999999716</v>
          </cell>
          <cell r="AT315">
            <v>20941.25268299392</v>
          </cell>
          <cell r="AU315">
            <v>3281.1999999999716</v>
          </cell>
          <cell r="AX315">
            <v>27490.848330253521</v>
          </cell>
          <cell r="AY315">
            <v>307.20000000000709</v>
          </cell>
        </row>
        <row r="316">
          <cell r="B316">
            <v>34301.428201990879</v>
          </cell>
          <cell r="C316">
            <v>1311.2999999999715</v>
          </cell>
          <cell r="R316">
            <v>8043.6568053678429</v>
          </cell>
          <cell r="S316">
            <v>631.30000000000712</v>
          </cell>
          <cell r="V316">
            <v>16035.62340572739</v>
          </cell>
          <cell r="W316">
            <v>206.29999999999822</v>
          </cell>
          <cell r="Z316">
            <v>433990.73695453221</v>
          </cell>
          <cell r="AA316">
            <v>551.30000000000712</v>
          </cell>
          <cell r="AD316">
            <v>26602.762154410939</v>
          </cell>
          <cell r="AE316">
            <v>1531.2999999999715</v>
          </cell>
          <cell r="AH316">
            <v>12071.020422911663</v>
          </cell>
          <cell r="AI316">
            <v>2371.2999999999715</v>
          </cell>
          <cell r="AT316">
            <v>20990.903716677858</v>
          </cell>
          <cell r="AU316">
            <v>3281.2999999999715</v>
          </cell>
          <cell r="AX316">
            <v>27681.860432273621</v>
          </cell>
          <cell r="AY316">
            <v>307.30000000000712</v>
          </cell>
        </row>
        <row r="317">
          <cell r="B317">
            <v>34365.120474549796</v>
          </cell>
          <cell r="C317">
            <v>1311.3999999999714</v>
          </cell>
          <cell r="R317">
            <v>8069.5790788338518</v>
          </cell>
          <cell r="S317">
            <v>631.40000000000714</v>
          </cell>
          <cell r="V317">
            <v>16182.531996157373</v>
          </cell>
          <cell r="W317">
            <v>206.39999999999822</v>
          </cell>
          <cell r="Z317">
            <v>434359.50725293835</v>
          </cell>
          <cell r="AA317">
            <v>551.40000000000714</v>
          </cell>
          <cell r="AD317">
            <v>26711.980603952779</v>
          </cell>
          <cell r="AE317">
            <v>1531.3999999999714</v>
          </cell>
          <cell r="AH317">
            <v>12100.326847031625</v>
          </cell>
          <cell r="AI317">
            <v>2371.3999999999714</v>
          </cell>
          <cell r="AT317">
            <v>21040.617878369794</v>
          </cell>
          <cell r="AU317">
            <v>3281.3999999999714</v>
          </cell>
          <cell r="AX317">
            <v>27873.692733533724</v>
          </cell>
          <cell r="AY317">
            <v>307.40000000000714</v>
          </cell>
        </row>
        <row r="318">
          <cell r="B318">
            <v>34428.905259856714</v>
          </cell>
          <cell r="C318">
            <v>1311.4999999999714</v>
          </cell>
          <cell r="R318">
            <v>8095.5386232518604</v>
          </cell>
          <cell r="S318">
            <v>631.50000000000716</v>
          </cell>
          <cell r="V318">
            <v>16329.968188747356</v>
          </cell>
          <cell r="W318">
            <v>206.49999999999821</v>
          </cell>
          <cell r="Z318">
            <v>434728.48975077644</v>
          </cell>
          <cell r="AA318">
            <v>551.50000000000716</v>
          </cell>
          <cell r="AD318">
            <v>26821.415252718616</v>
          </cell>
          <cell r="AE318">
            <v>1531.4999999999714</v>
          </cell>
          <cell r="AH318">
            <v>12129.670754991588</v>
          </cell>
          <cell r="AI318">
            <v>2371.4999999999714</v>
          </cell>
          <cell r="AT318">
            <v>21090.395226485729</v>
          </cell>
          <cell r="AU318">
            <v>3281.4999999999714</v>
          </cell>
          <cell r="AX318">
            <v>28066.346782513829</v>
          </cell>
          <cell r="AY318">
            <v>307.50000000000716</v>
          </cell>
        </row>
        <row r="319">
          <cell r="B319">
            <v>34492.782677293624</v>
          </cell>
          <cell r="C319">
            <v>1311.5999999999713</v>
          </cell>
          <cell r="R319">
            <v>8121.5353658898694</v>
          </cell>
          <cell r="S319">
            <v>631.60000000000719</v>
          </cell>
          <cell r="V319">
            <v>16477.931658237336</v>
          </cell>
          <cell r="W319">
            <v>206.5999999999982</v>
          </cell>
          <cell r="Z319">
            <v>435097.68455183454</v>
          </cell>
          <cell r="AA319">
            <v>551.60000000000719</v>
          </cell>
          <cell r="AD319">
            <v>26931.066752224455</v>
          </cell>
          <cell r="AE319">
            <v>1531.5999999999713</v>
          </cell>
          <cell r="AH319">
            <v>12159.05225215155</v>
          </cell>
          <cell r="AI319">
            <v>2371.5999999999713</v>
          </cell>
          <cell r="AT319">
            <v>21140.235819441667</v>
          </cell>
          <cell r="AU319">
            <v>3281.5999999999713</v>
          </cell>
          <cell r="AX319">
            <v>28259.824127693933</v>
          </cell>
          <cell r="AY319">
            <v>307.60000000000719</v>
          </cell>
        </row>
        <row r="320">
          <cell r="B320">
            <v>34556.75284624254</v>
          </cell>
          <cell r="C320">
            <v>1311.6999999999712</v>
          </cell>
          <cell r="R320">
            <v>8147.5692340158776</v>
          </cell>
          <cell r="S320">
            <v>631.70000000000721</v>
          </cell>
          <cell r="V320">
            <v>16626.422079367319</v>
          </cell>
          <cell r="W320">
            <v>206.6999999999982</v>
          </cell>
          <cell r="Z320">
            <v>435467.09175990062</v>
          </cell>
          <cell r="AA320">
            <v>551.70000000000721</v>
          </cell>
          <cell r="AD320">
            <v>27040.93575398629</v>
          </cell>
          <cell r="AE320">
            <v>1531.6999999999712</v>
          </cell>
          <cell r="AH320">
            <v>12188.471443871513</v>
          </cell>
          <cell r="AI320">
            <v>2371.6999999999712</v>
          </cell>
          <cell r="AT320">
            <v>21190.139715653604</v>
          </cell>
          <cell r="AU320">
            <v>3281.6999999999712</v>
          </cell>
          <cell r="AX320">
            <v>28454.126317554037</v>
          </cell>
          <cell r="AY320">
            <v>307.70000000000721</v>
          </cell>
        </row>
        <row r="321">
          <cell r="B321">
            <v>34620.81588608546</v>
          </cell>
          <cell r="C321">
            <v>1311.7999999999711</v>
          </cell>
          <cell r="R321">
            <v>8173.6401548978874</v>
          </cell>
          <cell r="S321">
            <v>631.80000000000723</v>
          </cell>
          <cell r="V321">
            <v>16775.439126877303</v>
          </cell>
          <cell r="W321">
            <v>206.79999999999819</v>
          </cell>
          <cell r="Z321">
            <v>435836.71147876274</v>
          </cell>
          <cell r="AA321">
            <v>551.80000000000723</v>
          </cell>
          <cell r="AD321">
            <v>27151.022909520128</v>
          </cell>
          <cell r="AE321">
            <v>1531.7999999999711</v>
          </cell>
          <cell r="AH321">
            <v>12217.928435511474</v>
          </cell>
          <cell r="AI321">
            <v>2371.7999999999711</v>
          </cell>
          <cell r="AT321">
            <v>21240.106973537539</v>
          </cell>
          <cell r="AU321">
            <v>3281.7999999999711</v>
          </cell>
          <cell r="AX321">
            <v>28649.254900574138</v>
          </cell>
          <cell r="AY321">
            <v>307.80000000000723</v>
          </cell>
        </row>
        <row r="322">
          <cell r="B322">
            <v>34684.971916204369</v>
          </cell>
          <cell r="C322">
            <v>1311.899999999971</v>
          </cell>
          <cell r="R322">
            <v>8199.7480558038951</v>
          </cell>
          <cell r="S322">
            <v>631.90000000000725</v>
          </cell>
          <cell r="V322">
            <v>16924.982475507284</v>
          </cell>
          <cell r="W322">
            <v>206.89999999999819</v>
          </cell>
          <cell r="Z322">
            <v>436206.54381220881</v>
          </cell>
          <cell r="AA322">
            <v>551.90000000000725</v>
          </cell>
          <cell r="AD322">
            <v>27261.328870341964</v>
          </cell>
          <cell r="AE322">
            <v>1531.899999999971</v>
          </cell>
          <cell r="AH322">
            <v>12247.423332431437</v>
          </cell>
          <cell r="AI322">
            <v>2371.899999999971</v>
          </cell>
          <cell r="AT322">
            <v>21290.137651509474</v>
          </cell>
          <cell r="AU322">
            <v>3281.899999999971</v>
          </cell>
          <cell r="AX322">
            <v>28845.211425234244</v>
          </cell>
          <cell r="AY322">
            <v>307.90000000000725</v>
          </cell>
        </row>
        <row r="323">
          <cell r="B323">
            <v>34749.221055981288</v>
          </cell>
          <cell r="C323">
            <v>1311.9999999999709</v>
          </cell>
          <cell r="R323">
            <v>8225.8928640019039</v>
          </cell>
          <cell r="S323">
            <v>632.00000000000728</v>
          </cell>
          <cell r="V323">
            <v>17075.051799997265</v>
          </cell>
          <cell r="W323">
            <v>206.99999999999818</v>
          </cell>
          <cell r="Z323">
            <v>436576.58886402694</v>
          </cell>
          <cell r="AA323">
            <v>552.00000000000728</v>
          </cell>
          <cell r="AD323">
            <v>27371.854287967799</v>
          </cell>
          <cell r="AE323">
            <v>1531.9999999999709</v>
          </cell>
          <cell r="AH323">
            <v>12276.956239991399</v>
          </cell>
          <cell r="AI323">
            <v>2371.9999999999709</v>
          </cell>
          <cell r="AT323">
            <v>21340.231807985412</v>
          </cell>
          <cell r="AU323">
            <v>3281.9999999999709</v>
          </cell>
          <cell r="AX323">
            <v>29041.997440014344</v>
          </cell>
          <cell r="AY323">
            <v>308.00000000000728</v>
          </cell>
        </row>
        <row r="324">
          <cell r="B324">
            <v>34813.563424798202</v>
          </cell>
          <cell r="C324">
            <v>1312.0999999999708</v>
          </cell>
          <cell r="R324">
            <v>8252.0745067599128</v>
          </cell>
          <cell r="S324">
            <v>632.1000000000073</v>
          </cell>
          <cell r="V324">
            <v>17225.646775087247</v>
          </cell>
          <cell r="W324">
            <v>207.09999999999818</v>
          </cell>
          <cell r="Z324">
            <v>436946.846738005</v>
          </cell>
          <cell r="AA324">
            <v>552.1000000000073</v>
          </cell>
          <cell r="AD324">
            <v>27482.599813913635</v>
          </cell>
          <cell r="AE324">
            <v>1532.0999999999708</v>
          </cell>
          <cell r="AH324">
            <v>12306.527263551361</v>
          </cell>
          <cell r="AI324">
            <v>2372.0999999999708</v>
          </cell>
          <cell r="AT324">
            <v>21390.389501381345</v>
          </cell>
          <cell r="AU324">
            <v>3282.0999999999708</v>
          </cell>
          <cell r="AX324">
            <v>29239.614493394452</v>
          </cell>
          <cell r="AY324">
            <v>308.1000000000073</v>
          </cell>
        </row>
        <row r="325">
          <cell r="B325">
            <v>34877.999142037115</v>
          </cell>
          <cell r="C325">
            <v>1312.1999999999707</v>
          </cell>
          <cell r="R325">
            <v>8278.2929113459213</v>
          </cell>
          <cell r="S325">
            <v>632.20000000000732</v>
          </cell>
          <cell r="V325">
            <v>17376.767075517229</v>
          </cell>
          <cell r="W325">
            <v>207.19999999999817</v>
          </cell>
          <cell r="Z325">
            <v>437317.31753793114</v>
          </cell>
          <cell r="AA325">
            <v>552.20000000000732</v>
          </cell>
          <cell r="AD325">
            <v>27593.566099695468</v>
          </cell>
          <cell r="AE325">
            <v>1532.1999999999707</v>
          </cell>
          <cell r="AH325">
            <v>12336.136508471323</v>
          </cell>
          <cell r="AI325">
            <v>2372.1999999999707</v>
          </cell>
          <cell r="AT325">
            <v>21440.610790113285</v>
          </cell>
          <cell r="AU325">
            <v>3282.1999999999707</v>
          </cell>
          <cell r="AX325">
            <v>29438.064133854561</v>
          </cell>
          <cell r="AY325">
            <v>308.20000000000732</v>
          </cell>
        </row>
        <row r="326">
          <cell r="B326">
            <v>34942.528327080028</v>
          </cell>
          <cell r="C326">
            <v>1312.2999999999706</v>
          </cell>
          <cell r="R326">
            <v>8304.5480050279293</v>
          </cell>
          <cell r="S326">
            <v>632.30000000000734</v>
          </cell>
          <cell r="V326">
            <v>17528.412376027212</v>
          </cell>
          <cell r="W326">
            <v>207.29999999999816</v>
          </cell>
          <cell r="Z326">
            <v>437688.00136759324</v>
          </cell>
          <cell r="AA326">
            <v>552.30000000000734</v>
          </cell>
          <cell r="AD326">
            <v>27704.753796829304</v>
          </cell>
          <cell r="AE326">
            <v>1532.2999999999706</v>
          </cell>
          <cell r="AH326">
            <v>12365.784080111285</v>
          </cell>
          <cell r="AI326">
            <v>2372.2999999999706</v>
          </cell>
          <cell r="AT326">
            <v>21490.895732597219</v>
          </cell>
          <cell r="AU326">
            <v>3282.2999999999706</v>
          </cell>
          <cell r="AX326">
            <v>29637.347909874668</v>
          </cell>
          <cell r="AY326">
            <v>308.30000000000734</v>
          </cell>
        </row>
        <row r="327">
          <cell r="B327">
            <v>35007.15109930894</v>
          </cell>
          <cell r="C327">
            <v>1312.3999999999705</v>
          </cell>
          <cell r="R327">
            <v>8330.8397150739402</v>
          </cell>
          <cell r="S327">
            <v>632.40000000000737</v>
          </cell>
          <cell r="V327">
            <v>17680.582351357192</v>
          </cell>
          <cell r="W327">
            <v>207.39999999999816</v>
          </cell>
          <cell r="Z327">
            <v>438058.89833077934</v>
          </cell>
          <cell r="AA327">
            <v>552.40000000000737</v>
          </cell>
          <cell r="AD327">
            <v>27816.163556831136</v>
          </cell>
          <cell r="AE327">
            <v>1532.3999999999705</v>
          </cell>
          <cell r="AH327">
            <v>12395.470083831246</v>
          </cell>
          <cell r="AI327">
            <v>2372.3999999999705</v>
          </cell>
          <cell r="AT327">
            <v>21541.244387249157</v>
          </cell>
          <cell r="AU327">
            <v>3282.3999999999705</v>
          </cell>
          <cell r="AX327">
            <v>29837.467369934773</v>
          </cell>
          <cell r="AY327">
            <v>308.40000000000737</v>
          </cell>
        </row>
        <row r="328">
          <cell r="B328">
            <v>35071.867578105856</v>
          </cell>
          <cell r="C328">
            <v>1312.4999999999704</v>
          </cell>
          <cell r="R328">
            <v>8357.1679687519463</v>
          </cell>
          <cell r="S328">
            <v>632.50000000000739</v>
          </cell>
          <cell r="V328">
            <v>17833.276676247173</v>
          </cell>
          <cell r="W328">
            <v>207.49999999999815</v>
          </cell>
          <cell r="Z328">
            <v>438430.00853127742</v>
          </cell>
          <cell r="AA328">
            <v>552.50000000000739</v>
          </cell>
          <cell r="AD328">
            <v>27927.796031216967</v>
          </cell>
          <cell r="AE328">
            <v>1532.4999999999704</v>
          </cell>
          <cell r="AH328">
            <v>12425.194624991207</v>
          </cell>
          <cell r="AI328">
            <v>2372.4999999999704</v>
          </cell>
          <cell r="AT328">
            <v>21591.656812485089</v>
          </cell>
          <cell r="AU328">
            <v>3282.4999999999704</v>
          </cell>
          <cell r="AX328">
            <v>30038.424062514878</v>
          </cell>
          <cell r="AY328">
            <v>308.50000000000739</v>
          </cell>
        </row>
        <row r="329">
          <cell r="B329">
            <v>35136.677882852768</v>
          </cell>
          <cell r="C329">
            <v>1312.5999999999704</v>
          </cell>
          <cell r="R329">
            <v>8383.5326933299548</v>
          </cell>
          <cell r="S329">
            <v>632.60000000000741</v>
          </cell>
          <cell r="V329">
            <v>17986.495025437158</v>
          </cell>
          <cell r="W329">
            <v>207.59999999999815</v>
          </cell>
          <cell r="Z329">
            <v>438801.33207287552</v>
          </cell>
          <cell r="AA329">
            <v>552.60000000000741</v>
          </cell>
          <cell r="AD329">
            <v>28039.6518715028</v>
          </cell>
          <cell r="AE329">
            <v>1532.5999999999704</v>
          </cell>
          <cell r="AH329">
            <v>12454.957808951169</v>
          </cell>
          <cell r="AI329">
            <v>2372.5999999999704</v>
          </cell>
          <cell r="AT329">
            <v>21642.133066721028</v>
          </cell>
          <cell r="AU329">
            <v>3282.5999999999704</v>
          </cell>
          <cell r="AX329">
            <v>30240.219536094988</v>
          </cell>
          <cell r="AY329">
            <v>308.60000000000741</v>
          </cell>
        </row>
        <row r="330">
          <cell r="B330">
            <v>35201.582132931682</v>
          </cell>
          <cell r="C330">
            <v>1312.6999999999703</v>
          </cell>
          <cell r="R330">
            <v>8409.9338160759653</v>
          </cell>
          <cell r="S330">
            <v>632.70000000000744</v>
          </cell>
          <cell r="V330">
            <v>18140.237073667136</v>
          </cell>
          <cell r="W330">
            <v>207.69999999999814</v>
          </cell>
          <cell r="Z330">
            <v>439172.86905936163</v>
          </cell>
          <cell r="AA330">
            <v>552.70000000000744</v>
          </cell>
          <cell r="AD330">
            <v>28151.731729204632</v>
          </cell>
          <cell r="AE330">
            <v>1532.6999999999703</v>
          </cell>
          <cell r="AH330">
            <v>12484.759741071131</v>
          </cell>
          <cell r="AI330">
            <v>2372.6999999999703</v>
          </cell>
          <cell r="AT330">
            <v>21692.673208372958</v>
          </cell>
          <cell r="AU330">
            <v>3282.6999999999703</v>
          </cell>
          <cell r="AX330">
            <v>30442.8553391551</v>
          </cell>
          <cell r="AY330">
            <v>308.70000000000744</v>
          </cell>
        </row>
        <row r="331">
          <cell r="B331">
            <v>35266.580447724598</v>
          </cell>
          <cell r="C331">
            <v>1312.7999999999702</v>
          </cell>
          <cell r="R331">
            <v>8436.371264257974</v>
          </cell>
          <cell r="S331">
            <v>632.80000000000746</v>
          </cell>
          <cell r="V331">
            <v>18294.502495677119</v>
          </cell>
          <cell r="W331">
            <v>207.79999999999814</v>
          </cell>
          <cell r="Z331">
            <v>439544.61959452374</v>
          </cell>
          <cell r="AA331">
            <v>552.80000000000746</v>
          </cell>
          <cell r="AD331">
            <v>28264.036255838462</v>
          </cell>
          <cell r="AE331">
            <v>1532.7999999999702</v>
          </cell>
          <cell r="AH331">
            <v>12514.600526711092</v>
          </cell>
          <cell r="AI331">
            <v>2372.7999999999702</v>
          </cell>
          <cell r="AT331">
            <v>21743.277295856897</v>
          </cell>
          <cell r="AU331">
            <v>3282.7999999999702</v>
          </cell>
          <cell r="AX331">
            <v>30646.333020175207</v>
          </cell>
          <cell r="AY331">
            <v>308.80000000000746</v>
          </cell>
        </row>
        <row r="332">
          <cell r="B332">
            <v>35331.672946613508</v>
          </cell>
          <cell r="C332">
            <v>1312.8999999999701</v>
          </cell>
          <cell r="R332">
            <v>8462.8449651439805</v>
          </cell>
          <cell r="S332">
            <v>632.90000000000748</v>
          </cell>
          <cell r="V332">
            <v>18449.290966207103</v>
          </cell>
          <cell r="W332">
            <v>207.89999999999813</v>
          </cell>
          <cell r="Z332">
            <v>439916.58378214983</v>
          </cell>
          <cell r="AA332">
            <v>552.90000000000748</v>
          </cell>
          <cell r="AD332">
            <v>28376.566102920293</v>
          </cell>
          <cell r="AE332">
            <v>1532.8999999999701</v>
          </cell>
          <cell r="AH332">
            <v>12544.480271231054</v>
          </cell>
          <cell r="AI332">
            <v>2372.8999999999701</v>
          </cell>
          <cell r="AT332">
            <v>21793.945387588828</v>
          </cell>
          <cell r="AU332">
            <v>3282.8999999999701</v>
          </cell>
          <cell r="AX332">
            <v>30850.654127635313</v>
          </cell>
          <cell r="AY332">
            <v>308.90000000000748</v>
          </cell>
        </row>
        <row r="333">
          <cell r="B333">
            <v>35396.859748980423</v>
          </cell>
          <cell r="C333">
            <v>1312.99999999997</v>
          </cell>
          <cell r="R333">
            <v>8489.354846001992</v>
          </cell>
          <cell r="S333">
            <v>633.0000000000075</v>
          </cell>
          <cell r="V333">
            <v>18604.602159997085</v>
          </cell>
          <cell r="W333">
            <v>207.99999999999812</v>
          </cell>
          <cell r="Z333">
            <v>440288.76172602794</v>
          </cell>
          <cell r="AA333">
            <v>553.0000000000075</v>
          </cell>
          <cell r="AD333">
            <v>28489.321921966122</v>
          </cell>
          <cell r="AE333">
            <v>1532.99999999997</v>
          </cell>
          <cell r="AH333">
            <v>12574.399079991013</v>
          </cell>
          <cell r="AI333">
            <v>2372.99999999997</v>
          </cell>
          <cell r="AT333">
            <v>21844.677541984762</v>
          </cell>
          <cell r="AU333">
            <v>3282.99999999997</v>
          </cell>
          <cell r="AX333">
            <v>31055.820210015423</v>
          </cell>
          <cell r="AY333">
            <v>309.0000000000075</v>
          </cell>
        </row>
        <row r="334">
          <cell r="B334">
            <v>35462.14097420733</v>
          </cell>
          <cell r="C334">
            <v>1313.0999999999699</v>
          </cell>
          <cell r="R334">
            <v>8515.9008341000008</v>
          </cell>
          <cell r="S334">
            <v>633.10000000000753</v>
          </cell>
          <cell r="V334">
            <v>18760.435751787063</v>
          </cell>
          <cell r="W334">
            <v>208.09999999999812</v>
          </cell>
          <cell r="Z334">
            <v>440661.15352994599</v>
          </cell>
          <cell r="AA334">
            <v>553.10000000000753</v>
          </cell>
          <cell r="AD334">
            <v>28602.304364491953</v>
          </cell>
          <cell r="AE334">
            <v>1533.0999999999699</v>
          </cell>
          <cell r="AH334">
            <v>12604.357058350975</v>
          </cell>
          <cell r="AI334">
            <v>2373.0999999999699</v>
          </cell>
          <cell r="AT334">
            <v>21895.473817460697</v>
          </cell>
          <cell r="AU334">
            <v>3283.0999999999699</v>
          </cell>
          <cell r="AX334">
            <v>31261.83281579554</v>
          </cell>
          <cell r="AY334">
            <v>309.10000000000753</v>
          </cell>
        </row>
        <row r="335">
          <cell r="B335">
            <v>35527.516741676242</v>
          </cell>
          <cell r="C335">
            <v>1313.1999999999698</v>
          </cell>
          <cell r="R335">
            <v>8542.4828567060067</v>
          </cell>
          <cell r="S335">
            <v>633.20000000000755</v>
          </cell>
          <cell r="V335">
            <v>18916.791416317043</v>
          </cell>
          <cell r="W335">
            <v>208.19999999999811</v>
          </cell>
          <cell r="Z335">
            <v>441033.7592976921</v>
          </cell>
          <cell r="AA335">
            <v>553.20000000000755</v>
          </cell>
          <cell r="AD335">
            <v>28715.514082013782</v>
          </cell>
          <cell r="AE335">
            <v>1533.1999999999698</v>
          </cell>
          <cell r="AH335">
            <v>12634.354311670935</v>
          </cell>
          <cell r="AI335">
            <v>2373.1999999999698</v>
          </cell>
          <cell r="AT335">
            <v>21946.334272432636</v>
          </cell>
          <cell r="AU335">
            <v>3283.1999999999698</v>
          </cell>
          <cell r="AX335">
            <v>31468.693493455645</v>
          </cell>
          <cell r="AY335">
            <v>309.20000000000755</v>
          </cell>
        </row>
        <row r="336">
          <cell r="B336">
            <v>35592.987170769156</v>
          </cell>
          <cell r="C336">
            <v>1313.2999999999697</v>
          </cell>
          <cell r="R336">
            <v>8569.1008410880168</v>
          </cell>
          <cell r="S336">
            <v>633.30000000000757</v>
          </cell>
          <cell r="V336">
            <v>19073.668828327027</v>
          </cell>
          <cell r="W336">
            <v>208.29999999999811</v>
          </cell>
          <cell r="Z336">
            <v>441406.57913305424</v>
          </cell>
          <cell r="AA336">
            <v>553.30000000000757</v>
          </cell>
          <cell r="AD336">
            <v>28828.95172604761</v>
          </cell>
          <cell r="AE336">
            <v>1533.2999999999697</v>
          </cell>
          <cell r="AH336">
            <v>12664.390945310897</v>
          </cell>
          <cell r="AI336">
            <v>2373.2999999999697</v>
          </cell>
          <cell r="AT336">
            <v>21997.258965316567</v>
          </cell>
          <cell r="AU336">
            <v>3283.2999999999697</v>
          </cell>
          <cell r="AX336">
            <v>31676.403791475757</v>
          </cell>
          <cell r="AY336">
            <v>309.30000000000757</v>
          </cell>
        </row>
        <row r="337">
          <cell r="B337">
            <v>35658.552380868066</v>
          </cell>
          <cell r="C337">
            <v>1313.3999999999696</v>
          </cell>
          <cell r="R337">
            <v>8595.754714514027</v>
          </cell>
          <cell r="S337">
            <v>633.40000000000759</v>
          </cell>
          <cell r="V337">
            <v>19231.067662557005</v>
          </cell>
          <cell r="W337">
            <v>208.3999999999981</v>
          </cell>
          <cell r="Z337">
            <v>441779.61313982029</v>
          </cell>
          <cell r="AA337">
            <v>553.40000000000759</v>
          </cell>
          <cell r="AD337">
            <v>28942.617948109437</v>
          </cell>
          <cell r="AE337">
            <v>1533.3999999999696</v>
          </cell>
          <cell r="AH337">
            <v>12694.467064630857</v>
          </cell>
          <cell r="AI337">
            <v>2373.3999999999696</v>
          </cell>
          <cell r="AT337">
            <v>22048.247954528502</v>
          </cell>
          <cell r="AU337">
            <v>3283.3999999999696</v>
          </cell>
          <cell r="AX337">
            <v>31884.965258335869</v>
          </cell>
          <cell r="AY337">
            <v>309.40000000000759</v>
          </cell>
        </row>
        <row r="338">
          <cell r="B338">
            <v>35724.212491354978</v>
          </cell>
          <cell r="C338">
            <v>1313.4999999999695</v>
          </cell>
          <cell r="R338">
            <v>8622.4444042520336</v>
          </cell>
          <cell r="S338">
            <v>633.50000000000762</v>
          </cell>
          <cell r="V338">
            <v>19388.987593746988</v>
          </cell>
          <cell r="W338">
            <v>208.4999999999981</v>
          </cell>
          <cell r="Z338">
            <v>442152.86142177845</v>
          </cell>
          <cell r="AA338">
            <v>553.50000000000762</v>
          </cell>
          <cell r="AD338">
            <v>29056.513399715262</v>
          </cell>
          <cell r="AE338">
            <v>1533.4999999999695</v>
          </cell>
          <cell r="AH338">
            <v>12724.582774990819</v>
          </cell>
          <cell r="AI338">
            <v>2373.4999999999695</v>
          </cell>
          <cell r="AT338">
            <v>22099.301298484435</v>
          </cell>
          <cell r="AU338">
            <v>3283.4999999999695</v>
          </cell>
          <cell r="AX338">
            <v>32094.379442515987</v>
          </cell>
          <cell r="AY338">
            <v>309.50000000000762</v>
          </cell>
        </row>
        <row r="339">
          <cell r="B339">
            <v>35789.96762161189</v>
          </cell>
          <cell r="C339">
            <v>1313.5999999999694</v>
          </cell>
          <cell r="R339">
            <v>8649.1698375700435</v>
          </cell>
          <cell r="S339">
            <v>633.60000000000764</v>
          </cell>
          <cell r="V339">
            <v>19547.428296636972</v>
          </cell>
          <cell r="W339">
            <v>208.59999999999809</v>
          </cell>
          <cell r="Z339">
            <v>442526.32408271654</v>
          </cell>
          <cell r="AA339">
            <v>553.60000000000764</v>
          </cell>
          <cell r="AD339">
            <v>29170.638732381089</v>
          </cell>
          <cell r="AE339">
            <v>1533.5999999999694</v>
          </cell>
          <cell r="AH339">
            <v>12754.738181750778</v>
          </cell>
          <cell r="AI339">
            <v>2373.5999999999694</v>
          </cell>
          <cell r="AT339">
            <v>22150.419055600367</v>
          </cell>
          <cell r="AU339">
            <v>3283.5999999999694</v>
          </cell>
          <cell r="AX339">
            <v>32304.647892496094</v>
          </cell>
          <cell r="AY339">
            <v>309.60000000000764</v>
          </cell>
        </row>
        <row r="340">
          <cell r="B340">
            <v>35855.817891020801</v>
          </cell>
          <cell r="C340">
            <v>1313.6999999999694</v>
          </cell>
          <cell r="R340">
            <v>8675.9309417360528</v>
          </cell>
          <cell r="S340">
            <v>633.70000000000766</v>
          </cell>
          <cell r="V340">
            <v>19706.38944596695</v>
          </cell>
          <cell r="W340">
            <v>208.69999999999808</v>
          </cell>
          <cell r="Z340">
            <v>442900.00122642261</v>
          </cell>
          <cell r="AA340">
            <v>553.70000000000766</v>
          </cell>
          <cell r="AD340">
            <v>29284.994597622914</v>
          </cell>
          <cell r="AE340">
            <v>1533.6999999999694</v>
          </cell>
          <cell r="AH340">
            <v>12784.933390270739</v>
          </cell>
          <cell r="AI340">
            <v>2373.6999999999694</v>
          </cell>
          <cell r="AT340">
            <v>22201.601284292301</v>
          </cell>
          <cell r="AU340">
            <v>3283.6999999999694</v>
          </cell>
          <cell r="AX340">
            <v>32515.772156756208</v>
          </cell>
          <cell r="AY340">
            <v>309.70000000000766</v>
          </cell>
        </row>
        <row r="341">
          <cell r="B341">
            <v>35921.76341896371</v>
          </cell>
          <cell r="C341">
            <v>1313.7999999999693</v>
          </cell>
          <cell r="R341">
            <v>8702.7276440180613</v>
          </cell>
          <cell r="S341">
            <v>633.80000000000769</v>
          </cell>
          <cell r="V341">
            <v>19865.870716476929</v>
          </cell>
          <cell r="W341">
            <v>208.79999999999808</v>
          </cell>
          <cell r="Z341">
            <v>443273.89295668469</v>
          </cell>
          <cell r="AA341">
            <v>553.80000000000769</v>
          </cell>
          <cell r="AD341">
            <v>29399.58164695674</v>
          </cell>
          <cell r="AE341">
            <v>1533.7999999999693</v>
          </cell>
          <cell r="AH341">
            <v>12815.168505910699</v>
          </cell>
          <cell r="AI341">
            <v>2373.7999999999693</v>
          </cell>
          <cell r="AT341">
            <v>22252.848042976235</v>
          </cell>
          <cell r="AU341">
            <v>3283.7999999999693</v>
          </cell>
          <cell r="AX341">
            <v>32727.753783776327</v>
          </cell>
          <cell r="AY341">
            <v>309.80000000000769</v>
          </cell>
        </row>
        <row r="342">
          <cell r="B342">
            <v>35987.804324822624</v>
          </cell>
          <cell r="C342">
            <v>1313.8999999999692</v>
          </cell>
          <cell r="R342">
            <v>8729.5598716840686</v>
          </cell>
          <cell r="S342">
            <v>633.90000000000771</v>
          </cell>
          <cell r="V342">
            <v>20025.871782906914</v>
          </cell>
          <cell r="W342">
            <v>208.89999999999807</v>
          </cell>
          <cell r="Z342">
            <v>443647.99937729083</v>
          </cell>
          <cell r="AA342">
            <v>553.90000000000771</v>
          </cell>
          <cell r="AD342">
            <v>29514.400531898562</v>
          </cell>
          <cell r="AE342">
            <v>1533.8999999999692</v>
          </cell>
          <cell r="AH342">
            <v>12845.44363403066</v>
          </cell>
          <cell r="AI342">
            <v>2373.8999999999692</v>
          </cell>
          <cell r="AT342">
            <v>22304.159390068169</v>
          </cell>
          <cell r="AU342">
            <v>3283.8999999999692</v>
          </cell>
          <cell r="AX342">
            <v>32940.594322036435</v>
          </cell>
          <cell r="AY342">
            <v>309.90000000000771</v>
          </cell>
        </row>
        <row r="343">
          <cell r="B343">
            <v>36053.940727979534</v>
          </cell>
          <cell r="C343">
            <v>1313.9999999999691</v>
          </cell>
          <cell r="R343">
            <v>8756.4275520020783</v>
          </cell>
          <cell r="S343">
            <v>634.00000000000773</v>
          </cell>
          <cell r="V343">
            <v>20186.392319996892</v>
          </cell>
          <cell r="W343">
            <v>208.99999999999807</v>
          </cell>
          <cell r="Z343">
            <v>444022.3205920289</v>
          </cell>
          <cell r="AA343">
            <v>554.00000000000773</v>
          </cell>
          <cell r="AD343">
            <v>29629.451903964386</v>
          </cell>
          <cell r="AE343">
            <v>1533.9999999999691</v>
          </cell>
          <cell r="AH343">
            <v>12875.758879990619</v>
          </cell>
          <cell r="AI343">
            <v>2373.9999999999691</v>
          </cell>
          <cell r="AT343">
            <v>22355.535383984105</v>
          </cell>
          <cell r="AU343">
            <v>3283.9999999999691</v>
          </cell>
          <cell r="AX343">
            <v>33154.295320016558</v>
          </cell>
          <cell r="AY343">
            <v>310.00000000000773</v>
          </cell>
        </row>
        <row r="344">
          <cell r="B344">
            <v>36120.172747816439</v>
          </cell>
          <cell r="C344">
            <v>1314.099999999969</v>
          </cell>
          <cell r="R344">
            <v>8783.3306122400863</v>
          </cell>
          <cell r="S344">
            <v>634.10000000000775</v>
          </cell>
          <cell r="V344">
            <v>20347.432002486872</v>
          </cell>
          <cell r="W344">
            <v>209.09999999999806</v>
          </cell>
          <cell r="Z344">
            <v>444396.856704687</v>
          </cell>
          <cell r="AA344">
            <v>554.10000000000775</v>
          </cell>
          <cell r="AD344">
            <v>29744.736414670209</v>
          </cell>
          <cell r="AE344">
            <v>1534.099999999969</v>
          </cell>
          <cell r="AH344">
            <v>12906.114349150579</v>
          </cell>
          <cell r="AI344">
            <v>2374.099999999969</v>
          </cell>
          <cell r="AT344">
            <v>22406.976083140038</v>
          </cell>
          <cell r="AU344">
            <v>3284.099999999969</v>
          </cell>
          <cell r="AX344">
            <v>33368.858326196671</v>
          </cell>
          <cell r="AY344">
            <v>310.10000000000775</v>
          </cell>
        </row>
        <row r="345">
          <cell r="B345">
            <v>36186.500503715353</v>
          </cell>
          <cell r="C345">
            <v>1314.1999999999689</v>
          </cell>
          <cell r="R345">
            <v>8810.2689796660961</v>
          </cell>
          <cell r="S345">
            <v>634.20000000000778</v>
          </cell>
          <cell r="V345">
            <v>20508.990505116853</v>
          </cell>
          <cell r="W345">
            <v>209.19999999999806</v>
          </cell>
          <cell r="Z345">
            <v>444771.60781905311</v>
          </cell>
          <cell r="AA345">
            <v>554.20000000000778</v>
          </cell>
          <cell r="AD345">
            <v>29860.254715532032</v>
          </cell>
          <cell r="AE345">
            <v>1534.1999999999689</v>
          </cell>
          <cell r="AH345">
            <v>12936.51014687054</v>
          </cell>
          <cell r="AI345">
            <v>2374.1999999999689</v>
          </cell>
          <cell r="AT345">
            <v>22458.48154595197</v>
          </cell>
          <cell r="AU345">
            <v>3284.1999999999689</v>
          </cell>
          <cell r="AX345">
            <v>33584.284889056784</v>
          </cell>
          <cell r="AY345">
            <v>310.20000000000778</v>
          </cell>
        </row>
        <row r="346">
          <cell r="B346">
            <v>36252.92411505826</v>
          </cell>
          <cell r="C346">
            <v>1314.2999999999688</v>
          </cell>
          <cell r="R346">
            <v>8837.2425815481038</v>
          </cell>
          <cell r="S346">
            <v>634.3000000000078</v>
          </cell>
          <cell r="V346">
            <v>20671.067502626836</v>
          </cell>
          <cell r="W346">
            <v>209.29999999999805</v>
          </cell>
          <cell r="Z346">
            <v>445146.57403891522</v>
          </cell>
          <cell r="AA346">
            <v>554.3000000000078</v>
          </cell>
          <cell r="AD346">
            <v>29976.007458065855</v>
          </cell>
          <cell r="AE346">
            <v>1534.2999999999688</v>
          </cell>
          <cell r="AH346">
            <v>12966.946378510498</v>
          </cell>
          <cell r="AI346">
            <v>2374.2999999999688</v>
          </cell>
          <cell r="AT346">
            <v>22510.051830835902</v>
          </cell>
          <cell r="AU346">
            <v>3284.2999999999688</v>
          </cell>
          <cell r="AX346">
            <v>33800.576557076907</v>
          </cell>
          <cell r="AY346">
            <v>310.3000000000078</v>
          </cell>
        </row>
        <row r="347">
          <cell r="B347">
            <v>36319.443701227174</v>
          </cell>
          <cell r="C347">
            <v>1314.3999999999687</v>
          </cell>
          <cell r="R347">
            <v>8864.2513451541126</v>
          </cell>
          <cell r="S347">
            <v>634.40000000000782</v>
          </cell>
          <cell r="V347">
            <v>20833.662669756814</v>
          </cell>
          <cell r="W347">
            <v>209.39999999999804</v>
          </cell>
          <cell r="Z347">
            <v>445521.75546806131</v>
          </cell>
          <cell r="AA347">
            <v>554.40000000000782</v>
          </cell>
          <cell r="AD347">
            <v>30091.995293787673</v>
          </cell>
          <cell r="AE347">
            <v>1534.3999999999687</v>
          </cell>
          <cell r="AH347">
            <v>12997.423149430459</v>
          </cell>
          <cell r="AI347">
            <v>2374.3999999999687</v>
          </cell>
          <cell r="AT347">
            <v>22561.686996207834</v>
          </cell>
          <cell r="AU347">
            <v>3284.3999999999687</v>
          </cell>
          <cell r="AX347">
            <v>34017.734878737021</v>
          </cell>
          <cell r="AY347">
            <v>310.40000000000782</v>
          </cell>
        </row>
        <row r="348">
          <cell r="B348">
            <v>36386.059381604078</v>
          </cell>
          <cell r="C348">
            <v>1314.4999999999686</v>
          </cell>
          <cell r="R348">
            <v>8891.2951977521225</v>
          </cell>
          <cell r="S348">
            <v>634.50000000000784</v>
          </cell>
          <cell r="V348">
            <v>20996.775681246796</v>
          </cell>
          <cell r="W348">
            <v>209.49999999999804</v>
          </cell>
          <cell r="Z348">
            <v>445897.15221027943</v>
          </cell>
          <cell r="AA348">
            <v>554.50000000000784</v>
          </cell>
          <cell r="AD348">
            <v>30208.218874213493</v>
          </cell>
          <cell r="AE348">
            <v>1534.4999999999686</v>
          </cell>
          <cell r="AH348">
            <v>13027.940564990418</v>
          </cell>
          <cell r="AI348">
            <v>2374.4999999999686</v>
          </cell>
          <cell r="AT348">
            <v>22613.387100483771</v>
          </cell>
          <cell r="AU348">
            <v>3284.4999999999686</v>
          </cell>
          <cell r="AX348">
            <v>34235.761402517135</v>
          </cell>
          <cell r="AY348">
            <v>310.50000000000784</v>
          </cell>
        </row>
        <row r="349">
          <cell r="B349">
            <v>36452.771275570994</v>
          </cell>
          <cell r="C349">
            <v>1314.5999999999685</v>
          </cell>
          <cell r="R349">
            <v>8918.374066610133</v>
          </cell>
          <cell r="S349">
            <v>634.60000000000787</v>
          </cell>
          <cell r="V349">
            <v>21160.406211836776</v>
          </cell>
          <cell r="W349">
            <v>209.59999999999803</v>
          </cell>
          <cell r="Z349">
            <v>446272.76436935755</v>
          </cell>
          <cell r="AA349">
            <v>554.60000000000787</v>
          </cell>
          <cell r="AD349">
            <v>30324.678850859316</v>
          </cell>
          <cell r="AE349">
            <v>1534.5999999999685</v>
          </cell>
          <cell r="AH349">
            <v>13058.498730550376</v>
          </cell>
          <cell r="AI349">
            <v>2374.5999999999685</v>
          </cell>
          <cell r="AT349">
            <v>22665.152202079698</v>
          </cell>
          <cell r="AU349">
            <v>3284.5999999999685</v>
          </cell>
          <cell r="AX349">
            <v>34454.657676897259</v>
          </cell>
          <cell r="AY349">
            <v>310.60000000000787</v>
          </cell>
        </row>
        <row r="350">
          <cell r="B350">
            <v>36519.5795025099</v>
          </cell>
          <cell r="C350">
            <v>1314.6999999999684</v>
          </cell>
          <cell r="R350">
            <v>8945.4878789961404</v>
          </cell>
          <cell r="S350">
            <v>634.70000000000789</v>
          </cell>
          <cell r="V350">
            <v>21324.553936266755</v>
          </cell>
          <cell r="W350">
            <v>209.69999999999803</v>
          </cell>
          <cell r="Z350">
            <v>446648.59204908367</v>
          </cell>
          <cell r="AA350">
            <v>554.70000000000789</v>
          </cell>
          <cell r="AD350">
            <v>30441.375875241134</v>
          </cell>
          <cell r="AE350">
            <v>1534.6999999999684</v>
          </cell>
          <cell r="AH350">
            <v>13089.097751470337</v>
          </cell>
          <cell r="AI350">
            <v>2374.6999999999684</v>
          </cell>
          <cell r="AT350">
            <v>22716.982359411631</v>
          </cell>
          <cell r="AU350">
            <v>3284.6999999999684</v>
          </cell>
          <cell r="AX350">
            <v>34674.425250357373</v>
          </cell>
          <cell r="AY350">
            <v>310.70000000000789</v>
          </cell>
        </row>
        <row r="351">
          <cell r="B351">
            <v>36586.484181802807</v>
          </cell>
          <cell r="C351">
            <v>1314.7999999999683</v>
          </cell>
          <cell r="R351">
            <v>8972.6365621781479</v>
          </cell>
          <cell r="S351">
            <v>634.80000000000791</v>
          </cell>
          <cell r="V351">
            <v>21489.218529276739</v>
          </cell>
          <cell r="W351">
            <v>209.79999999999802</v>
          </cell>
          <cell r="Z351">
            <v>447024.63535324577</v>
          </cell>
          <cell r="AA351">
            <v>554.80000000000791</v>
          </cell>
          <cell r="AD351">
            <v>30558.310598874952</v>
          </cell>
          <cell r="AE351">
            <v>1534.7999999999683</v>
          </cell>
          <cell r="AH351">
            <v>13119.737733110296</v>
          </cell>
          <cell r="AI351">
            <v>2374.7999999999683</v>
          </cell>
          <cell r="AT351">
            <v>22768.877630895564</v>
          </cell>
          <cell r="AU351">
            <v>3284.7999999999683</v>
          </cell>
          <cell r="AX351">
            <v>34895.065671377495</v>
          </cell>
          <cell r="AY351">
            <v>310.80000000000791</v>
          </cell>
        </row>
        <row r="352">
          <cell r="B352">
            <v>36653.485432831716</v>
          </cell>
          <cell r="C352">
            <v>1314.8999999999683</v>
          </cell>
          <cell r="R352">
            <v>8999.8200434241589</v>
          </cell>
          <cell r="S352">
            <v>634.90000000000794</v>
          </cell>
          <cell r="V352">
            <v>21654.399665606717</v>
          </cell>
          <cell r="W352">
            <v>209.89999999999802</v>
          </cell>
          <cell r="Z352">
            <v>447400.89438563184</v>
          </cell>
          <cell r="AA352">
            <v>554.90000000000794</v>
          </cell>
          <cell r="AD352">
            <v>30675.483673276769</v>
          </cell>
          <cell r="AE352">
            <v>1534.8999999999683</v>
          </cell>
          <cell r="AH352">
            <v>13150.418780830254</v>
          </cell>
          <cell r="AI352">
            <v>2374.8999999999683</v>
          </cell>
          <cell r="AT352">
            <v>22820.838074947496</v>
          </cell>
          <cell r="AU352">
            <v>3284.8999999999683</v>
          </cell>
          <cell r="AX352">
            <v>35116.580488437612</v>
          </cell>
          <cell r="AY352">
            <v>310.90000000000794</v>
          </cell>
        </row>
        <row r="353">
          <cell r="B353">
            <v>36720.583374978625</v>
          </cell>
          <cell r="C353">
            <v>1314.9999999999682</v>
          </cell>
          <cell r="R353">
            <v>9027.038250002166</v>
          </cell>
          <cell r="S353">
            <v>635.00000000000796</v>
          </cell>
          <cell r="V353">
            <v>21820.097019996698</v>
          </cell>
          <cell r="W353">
            <v>209.99999999999801</v>
          </cell>
          <cell r="Z353">
            <v>447777.36925002997</v>
          </cell>
          <cell r="AA353">
            <v>555.00000000000796</v>
          </cell>
          <cell r="AD353">
            <v>30792.895749962587</v>
          </cell>
          <cell r="AE353">
            <v>1534.9999999999682</v>
          </cell>
          <cell r="AH353">
            <v>13181.140999990213</v>
          </cell>
          <cell r="AI353">
            <v>2374.9999999999682</v>
          </cell>
          <cell r="AT353">
            <v>22872.863749983429</v>
          </cell>
          <cell r="AU353">
            <v>3284.9999999999682</v>
          </cell>
          <cell r="AX353">
            <v>35338.971250017734</v>
          </cell>
          <cell r="AY353">
            <v>311.00000000000796</v>
          </cell>
        </row>
        <row r="354">
          <cell r="B354">
            <v>36787.778127625534</v>
          </cell>
          <cell r="C354">
            <v>1315.0999999999681</v>
          </cell>
          <cell r="R354">
            <v>9054.2911091801761</v>
          </cell>
          <cell r="S354">
            <v>635.10000000000798</v>
          </cell>
          <cell r="V354">
            <v>21992.604315958644</v>
          </cell>
          <cell r="W354">
            <v>210.099999999998</v>
          </cell>
          <cell r="Z354">
            <v>448154.06005022803</v>
          </cell>
          <cell r="AA354">
            <v>555.10000000000798</v>
          </cell>
          <cell r="AD354">
            <v>30910.547480448404</v>
          </cell>
          <cell r="AE354">
            <v>1535.0999999999681</v>
          </cell>
          <cell r="AH354">
            <v>13211.904495950173</v>
          </cell>
          <cell r="AI354">
            <v>2375.0999999999681</v>
          </cell>
          <cell r="AT354">
            <v>22925.171343073336</v>
          </cell>
          <cell r="AU354">
            <v>3285.0999999999681</v>
          </cell>
          <cell r="AX354">
            <v>35562.239504597848</v>
          </cell>
          <cell r="AY354">
            <v>311.10000000000798</v>
          </cell>
        </row>
        <row r="355">
          <cell r="B355">
            <v>36855.06981015444</v>
          </cell>
          <cell r="C355">
            <v>1315.199999999968</v>
          </cell>
          <cell r="R355">
            <v>9081.5785482261854</v>
          </cell>
          <cell r="S355">
            <v>635.200000000008</v>
          </cell>
          <cell r="V355">
            <v>22161.152863692623</v>
          </cell>
          <cell r="W355">
            <v>210.199999999998</v>
          </cell>
          <cell r="Z355">
            <v>448530.96689001418</v>
          </cell>
          <cell r="AA355">
            <v>555.200000000008</v>
          </cell>
          <cell r="AD355">
            <v>31028.439516250219</v>
          </cell>
          <cell r="AE355">
            <v>1535.199999999968</v>
          </cell>
          <cell r="AH355">
            <v>13242.709374070131</v>
          </cell>
          <cell r="AI355">
            <v>2375.199999999968</v>
          </cell>
          <cell r="AT355">
            <v>22977.405959103267</v>
          </cell>
          <cell r="AU355">
            <v>3285.199999999968</v>
          </cell>
          <cell r="AX355">
            <v>35786.386800657972</v>
          </cell>
          <cell r="AY355">
            <v>311.200000000008</v>
          </cell>
        </row>
        <row r="356">
          <cell r="B356">
            <v>36922.458541947344</v>
          </cell>
          <cell r="C356">
            <v>1315.2999999999679</v>
          </cell>
          <cell r="R356">
            <v>9108.9004944081935</v>
          </cell>
          <cell r="S356">
            <v>635.30000000000803</v>
          </cell>
          <cell r="V356">
            <v>22330.352242970599</v>
          </cell>
          <cell r="W356">
            <v>210.29999999999799</v>
          </cell>
          <cell r="Z356">
            <v>448908.0898731763</v>
          </cell>
          <cell r="AA356">
            <v>555.30000000000803</v>
          </cell>
          <cell r="AD356">
            <v>31146.572508884034</v>
          </cell>
          <cell r="AE356">
            <v>1535.2999999999679</v>
          </cell>
          <cell r="AH356">
            <v>13273.555739710089</v>
          </cell>
          <cell r="AI356">
            <v>2375.2999999999679</v>
          </cell>
          <cell r="AT356">
            <v>23029.703828213198</v>
          </cell>
          <cell r="AU356">
            <v>3285.2999999999679</v>
          </cell>
          <cell r="AX356">
            <v>36011.414686678094</v>
          </cell>
          <cell r="AY356">
            <v>311.30000000000803</v>
          </cell>
        </row>
        <row r="357">
          <cell r="B357">
            <v>36989.944442386259</v>
          </cell>
          <cell r="C357">
            <v>1315.3999999999678</v>
          </cell>
          <cell r="R357">
            <v>9136.2568749942038</v>
          </cell>
          <cell r="S357">
            <v>635.40000000000805</v>
          </cell>
          <cell r="V357">
            <v>22500.209053564577</v>
          </cell>
          <cell r="W357">
            <v>210.39999999999799</v>
          </cell>
          <cell r="Z357">
            <v>449285.42910350236</v>
          </cell>
          <cell r="AA357">
            <v>555.40000000000805</v>
          </cell>
          <cell r="AD357">
            <v>31264.947109865847</v>
          </cell>
          <cell r="AE357">
            <v>1535.3999999999678</v>
          </cell>
          <cell r="AH357">
            <v>13304.443698230049</v>
          </cell>
          <cell r="AI357">
            <v>2375.3999999999678</v>
          </cell>
          <cell r="AT357">
            <v>23082.064930543133</v>
          </cell>
          <cell r="AU357">
            <v>3285.3999999999678</v>
          </cell>
          <cell r="AX357">
            <v>36237.324711138222</v>
          </cell>
          <cell r="AY357">
            <v>311.40000000000805</v>
          </cell>
        </row>
        <row r="358">
          <cell r="B358">
            <v>37057.527630853161</v>
          </cell>
          <cell r="C358">
            <v>1315.4999999999677</v>
          </cell>
          <cell r="R358">
            <v>9163.6476172522125</v>
          </cell>
          <cell r="S358">
            <v>635.50000000000807</v>
          </cell>
          <cell r="V358">
            <v>22670.729895246553</v>
          </cell>
          <cell r="W358">
            <v>210.49999999999798</v>
          </cell>
          <cell r="Z358">
            <v>449662.98468478047</v>
          </cell>
          <cell r="AA358">
            <v>555.50000000000807</v>
          </cell>
          <cell r="AD358">
            <v>31383.563970711664</v>
          </cell>
          <cell r="AE358">
            <v>1535.4999999999677</v>
          </cell>
          <cell r="AH358">
            <v>13335.373354990006</v>
          </cell>
          <cell r="AI358">
            <v>2375.4999999999677</v>
          </cell>
          <cell r="AT358">
            <v>23134.489246233064</v>
          </cell>
          <cell r="AU358">
            <v>3285.4999999999677</v>
          </cell>
          <cell r="AX358">
            <v>36464.118422518346</v>
          </cell>
          <cell r="AY358">
            <v>311.50000000000807</v>
          </cell>
        </row>
        <row r="359">
          <cell r="B359">
            <v>37125.208226730072</v>
          </cell>
          <cell r="C359">
            <v>1315.5999999999676</v>
          </cell>
          <cell r="R359">
            <v>9191.0726484502229</v>
          </cell>
          <cell r="S359">
            <v>635.60000000000809</v>
          </cell>
          <cell r="V359">
            <v>22841.921367788531</v>
          </cell>
          <cell r="W359">
            <v>210.59999999999798</v>
          </cell>
          <cell r="Z359">
            <v>450040.75672079856</v>
          </cell>
          <cell r="AA359">
            <v>555.60000000000809</v>
          </cell>
          <cell r="AD359">
            <v>31502.423742937477</v>
          </cell>
          <cell r="AE359">
            <v>1535.5999999999676</v>
          </cell>
          <cell r="AH359">
            <v>13366.344815349965</v>
          </cell>
          <cell r="AI359">
            <v>2375.5999999999676</v>
          </cell>
          <cell r="AT359">
            <v>23186.976755422995</v>
          </cell>
          <cell r="AU359">
            <v>3285.5999999999676</v>
          </cell>
          <cell r="AX359">
            <v>36691.797369298467</v>
          </cell>
          <cell r="AY359">
            <v>311.60000000000809</v>
          </cell>
        </row>
        <row r="360">
          <cell r="B360">
            <v>37192.986349398976</v>
          </cell>
          <cell r="C360">
            <v>1315.6999999999675</v>
          </cell>
          <cell r="R360">
            <v>9218.5318958562311</v>
          </cell>
          <cell r="S360">
            <v>635.70000000000812</v>
          </cell>
          <cell r="V360">
            <v>23013.790070962506</v>
          </cell>
          <cell r="W360">
            <v>210.69999999999797</v>
          </cell>
          <cell r="Z360">
            <v>450418.74531534465</v>
          </cell>
          <cell r="AA360">
            <v>555.70000000000812</v>
          </cell>
          <cell r="AD360">
            <v>31621.527078059287</v>
          </cell>
          <cell r="AE360">
            <v>1535.6999999999675</v>
          </cell>
          <cell r="AH360">
            <v>13397.358184669924</v>
          </cell>
          <cell r="AI360">
            <v>2375.6999999999675</v>
          </cell>
          <cell r="AT360">
            <v>23239.527438252928</v>
          </cell>
          <cell r="AU360">
            <v>3285.6999999999675</v>
          </cell>
          <cell r="AX360">
            <v>36920.363099958588</v>
          </cell>
          <cell r="AY360">
            <v>311.70000000000812</v>
          </cell>
        </row>
        <row r="361">
          <cell r="B361">
            <v>37260.862118241886</v>
          </cell>
          <cell r="C361">
            <v>1315.7999999999674</v>
          </cell>
          <cell r="R361">
            <v>9246.0252867382405</v>
          </cell>
          <cell r="S361">
            <v>635.80000000000814</v>
          </cell>
          <cell r="V361">
            <v>23186.342604540481</v>
          </cell>
          <cell r="W361">
            <v>210.79999999999797</v>
          </cell>
          <cell r="Z361">
            <v>450796.95057220676</v>
          </cell>
          <cell r="AA361">
            <v>555.80000000000814</v>
          </cell>
          <cell r="AD361">
            <v>31740.874627593101</v>
          </cell>
          <cell r="AE361">
            <v>1535.7999999999674</v>
          </cell>
          <cell r="AH361">
            <v>13428.413568309881</v>
          </cell>
          <cell r="AI361">
            <v>2375.7999999999674</v>
          </cell>
          <cell r="AT361">
            <v>23292.141274862857</v>
          </cell>
          <cell r="AU361">
            <v>3285.7999999999674</v>
          </cell>
          <cell r="AX361">
            <v>37149.81716297871</v>
          </cell>
          <cell r="AY361">
            <v>311.80000000000814</v>
          </cell>
        </row>
        <row r="362">
          <cell r="B362">
            <v>37328.835652640788</v>
          </cell>
          <cell r="C362">
            <v>1315.8999999999673</v>
          </cell>
          <cell r="R362">
            <v>9273.5527483642472</v>
          </cell>
          <cell r="S362">
            <v>635.90000000000816</v>
          </cell>
          <cell r="V362">
            <v>23359.58556829446</v>
          </cell>
          <cell r="W362">
            <v>210.89999999999796</v>
          </cell>
          <cell r="Z362">
            <v>451175.3725951729</v>
          </cell>
          <cell r="AA362">
            <v>555.90000000000816</v>
          </cell>
          <cell r="AD362">
            <v>31860.467043054909</v>
          </cell>
          <cell r="AE362">
            <v>1535.8999999999673</v>
          </cell>
          <cell r="AH362">
            <v>13459.511071629839</v>
          </cell>
          <cell r="AI362">
            <v>2375.8999999999673</v>
          </cell>
          <cell r="AT362">
            <v>23344.818245392791</v>
          </cell>
          <cell r="AU362">
            <v>3285.8999999999673</v>
          </cell>
          <cell r="AX362">
            <v>37380.161106838837</v>
          </cell>
          <cell r="AY362">
            <v>311.90000000000816</v>
          </cell>
        </row>
        <row r="363">
          <cell r="B363">
            <v>37396.907071977694</v>
          </cell>
          <cell r="C363">
            <v>1315.9999999999673</v>
          </cell>
          <cell r="R363">
            <v>9301.1142080022582</v>
          </cell>
          <cell r="S363">
            <v>636.00000000000819</v>
          </cell>
          <cell r="V363">
            <v>23533.525561996434</v>
          </cell>
          <cell r="W363">
            <v>210.99999999999795</v>
          </cell>
          <cell r="Z363">
            <v>451554.01148803101</v>
          </cell>
          <cell r="AA363">
            <v>556.00000000000819</v>
          </cell>
          <cell r="AD363">
            <v>31980.304975960724</v>
          </cell>
          <cell r="AE363">
            <v>1535.9999999999673</v>
          </cell>
          <cell r="AH363">
            <v>13490.650799989797</v>
          </cell>
          <cell r="AI363">
            <v>2375.9999999999673</v>
          </cell>
          <cell r="AT363">
            <v>23397.558329982723</v>
          </cell>
          <cell r="AU363">
            <v>3285.9999999999673</v>
          </cell>
          <cell r="AX363">
            <v>37611.396480018971</v>
          </cell>
          <cell r="AY363">
            <v>312.00000000000819</v>
          </cell>
        </row>
        <row r="364">
          <cell r="B364">
            <v>37465.076495634603</v>
          </cell>
          <cell r="C364">
            <v>1316.0999999999672</v>
          </cell>
          <cell r="R364">
            <v>9328.709592920266</v>
          </cell>
          <cell r="S364">
            <v>636.10000000000821</v>
          </cell>
          <cell r="V364">
            <v>23708.16918541841</v>
          </cell>
          <cell r="W364">
            <v>211.09999999999795</v>
          </cell>
          <cell r="Z364">
            <v>451932.86735456908</v>
          </cell>
          <cell r="AA364">
            <v>556.10000000000821</v>
          </cell>
          <cell r="AD364">
            <v>32100.389077826534</v>
          </cell>
          <cell r="AE364">
            <v>1536.0999999999672</v>
          </cell>
          <cell r="AH364">
            <v>13521.832858749754</v>
          </cell>
          <cell r="AI364">
            <v>2376.0999999999672</v>
          </cell>
          <cell r="AT364">
            <v>23450.361508772654</v>
          </cell>
          <cell r="AU364">
            <v>3286.0999999999672</v>
          </cell>
          <cell r="AX364">
            <v>37843.524830999086</v>
          </cell>
          <cell r="AY364">
            <v>312.10000000000821</v>
          </cell>
        </row>
        <row r="365">
          <cell r="B365">
            <v>37533.344042993507</v>
          </cell>
          <cell r="C365">
            <v>1316.1999999999671</v>
          </cell>
          <cell r="R365">
            <v>9356.3388303862757</v>
          </cell>
          <cell r="S365">
            <v>636.20000000000823</v>
          </cell>
          <cell r="V365">
            <v>23883.523038332387</v>
          </cell>
          <cell r="W365">
            <v>211.19999999999794</v>
          </cell>
          <cell r="Z365">
            <v>452311.94029857521</v>
          </cell>
          <cell r="AA365">
            <v>556.20000000000823</v>
          </cell>
          <cell r="AD365">
            <v>32220.720000168341</v>
          </cell>
          <cell r="AE365">
            <v>1536.1999999999671</v>
          </cell>
          <cell r="AH365">
            <v>13553.057353269713</v>
          </cell>
          <cell r="AI365">
            <v>2376.1999999999671</v>
          </cell>
          <cell r="AT365">
            <v>23503.227761902584</v>
          </cell>
          <cell r="AU365">
            <v>3286.1999999999671</v>
          </cell>
          <cell r="AX365">
            <v>38076.547708259219</v>
          </cell>
          <cell r="AY365">
            <v>312.20000000000823</v>
          </cell>
        </row>
        <row r="366">
          <cell r="B366">
            <v>37601.709833436413</v>
          </cell>
          <cell r="C366">
            <v>1316.299999999967</v>
          </cell>
          <cell r="R366">
            <v>9384.0018476682853</v>
          </cell>
          <cell r="S366">
            <v>636.30000000000825</v>
          </cell>
          <cell r="V366">
            <v>24059.593720510362</v>
          </cell>
          <cell r="W366">
            <v>211.29999999999794</v>
          </cell>
          <cell r="Z366">
            <v>452691.23042383732</v>
          </cell>
          <cell r="AA366">
            <v>556.30000000000825</v>
          </cell>
          <cell r="AD366">
            <v>32341.298394502148</v>
          </cell>
          <cell r="AE366">
            <v>1536.299999999967</v>
          </cell>
          <cell r="AH366">
            <v>13584.32438890967</v>
          </cell>
          <cell r="AI366">
            <v>2376.299999999967</v>
          </cell>
          <cell r="AT366">
            <v>23556.157069512516</v>
          </cell>
          <cell r="AU366">
            <v>3286.299999999967</v>
          </cell>
          <cell r="AX366">
            <v>38310.466660279344</v>
          </cell>
          <cell r="AY366">
            <v>312.30000000000825</v>
          </cell>
        </row>
        <row r="367">
          <cell r="B367">
            <v>37670.173986345319</v>
          </cell>
          <cell r="C367">
            <v>1316.3999999999669</v>
          </cell>
          <cell r="R367">
            <v>9411.6985720342927</v>
          </cell>
          <cell r="S367">
            <v>636.40000000000828</v>
          </cell>
          <cell r="V367">
            <v>24236.387831724336</v>
          </cell>
          <cell r="W367">
            <v>211.39999999999793</v>
          </cell>
          <cell r="Z367">
            <v>453070.73783414339</v>
          </cell>
          <cell r="AA367">
            <v>556.40000000000828</v>
          </cell>
          <cell r="AD367">
            <v>32462.124912343956</v>
          </cell>
          <cell r="AE367">
            <v>1536.3999999999669</v>
          </cell>
          <cell r="AH367">
            <v>13615.634071029628</v>
          </cell>
          <cell r="AI367">
            <v>2376.3999999999669</v>
          </cell>
          <cell r="AT367">
            <v>23609.149411742444</v>
          </cell>
          <cell r="AU367">
            <v>3286.3999999999669</v>
          </cell>
          <cell r="AX367">
            <v>38545.283235539471</v>
          </cell>
          <cell r="AY367">
            <v>312.40000000000828</v>
          </cell>
        </row>
        <row r="368">
          <cell r="B368">
            <v>37738.736621102224</v>
          </cell>
          <cell r="C368">
            <v>1316.4999999999668</v>
          </cell>
          <cell r="R368">
            <v>9439.4289307523031</v>
          </cell>
          <cell r="S368">
            <v>636.5000000000083</v>
          </cell>
          <cell r="V368">
            <v>24413.911971746311</v>
          </cell>
          <cell r="W368">
            <v>211.49999999999793</v>
          </cell>
          <cell r="Z368">
            <v>453450.46263328148</v>
          </cell>
          <cell r="AA368">
            <v>556.5000000000083</v>
          </cell>
          <cell r="AD368">
            <v>32583.200205209767</v>
          </cell>
          <cell r="AE368">
            <v>1536.4999999999668</v>
          </cell>
          <cell r="AH368">
            <v>13646.986504989585</v>
          </cell>
          <cell r="AI368">
            <v>2376.4999999999668</v>
          </cell>
          <cell r="AT368">
            <v>23662.204768732376</v>
          </cell>
          <cell r="AU368">
            <v>3286.4999999999668</v>
          </cell>
          <cell r="AX368">
            <v>38780.998982519595</v>
          </cell>
          <cell r="AY368">
            <v>312.5000000000083</v>
          </cell>
        </row>
        <row r="369">
          <cell r="B369">
            <v>37807.397857089127</v>
          </cell>
          <cell r="C369">
            <v>1316.5999999999667</v>
          </cell>
          <cell r="R369">
            <v>9467.1928510903126</v>
          </cell>
          <cell r="S369">
            <v>636.60000000000832</v>
          </cell>
          <cell r="V369">
            <v>24592.172740348284</v>
          </cell>
          <cell r="W369">
            <v>211.59999999999792</v>
          </cell>
          <cell r="Z369">
            <v>453830.40492503962</v>
          </cell>
          <cell r="AA369">
            <v>556.60000000000832</v>
          </cell>
          <cell r="AD369">
            <v>32704.524924615573</v>
          </cell>
          <cell r="AE369">
            <v>1536.5999999999667</v>
          </cell>
          <cell r="AH369">
            <v>13678.381796149542</v>
          </cell>
          <cell r="AI369">
            <v>2376.5999999999667</v>
          </cell>
          <cell r="AT369">
            <v>23715.323120622306</v>
          </cell>
          <cell r="AU369">
            <v>3286.5999999999667</v>
          </cell>
          <cell r="AX369">
            <v>39017.615449699726</v>
          </cell>
          <cell r="AY369">
            <v>312.60000000000832</v>
          </cell>
        </row>
        <row r="370">
          <cell r="B370">
            <v>37876.157813688034</v>
          </cell>
          <cell r="C370">
            <v>1316.6999999999666</v>
          </cell>
          <cell r="R370">
            <v>9494.9902603163209</v>
          </cell>
          <cell r="S370">
            <v>636.70000000000834</v>
          </cell>
          <cell r="V370">
            <v>24771.176737302259</v>
          </cell>
          <cell r="W370">
            <v>211.69999999999791</v>
          </cell>
          <cell r="Z370">
            <v>454210.56481320574</v>
          </cell>
          <cell r="AA370">
            <v>556.70000000000834</v>
          </cell>
          <cell r="AD370">
            <v>32826.099722077379</v>
          </cell>
          <cell r="AE370">
            <v>1536.6999999999666</v>
          </cell>
          <cell r="AH370">
            <v>13709.820049869499</v>
          </cell>
          <cell r="AI370">
            <v>2376.6999999999666</v>
          </cell>
          <cell r="AT370">
            <v>23768.504447552237</v>
          </cell>
          <cell r="AU370">
            <v>3286.6999999999666</v>
          </cell>
          <cell r="AX370">
            <v>39255.134185559858</v>
          </cell>
          <cell r="AY370">
            <v>312.70000000000834</v>
          </cell>
        </row>
        <row r="371">
          <cell r="B371">
            <v>37945.016610280931</v>
          </cell>
          <cell r="C371">
            <v>1316.7999999999665</v>
          </cell>
          <cell r="R371">
            <v>9522.8210856983296</v>
          </cell>
          <cell r="S371">
            <v>636.80000000000837</v>
          </cell>
          <cell r="V371">
            <v>24950.930562380232</v>
          </cell>
          <cell r="W371">
            <v>211.79999999999791</v>
          </cell>
          <cell r="Z371">
            <v>454590.94240156782</v>
          </cell>
          <cell r="AA371">
            <v>556.80000000000837</v>
          </cell>
          <cell r="AD371">
            <v>32947.925249111184</v>
          </cell>
          <cell r="AE371">
            <v>1536.7999999999665</v>
          </cell>
          <cell r="AH371">
            <v>13741.301371509457</v>
          </cell>
          <cell r="AI371">
            <v>2376.7999999999665</v>
          </cell>
          <cell r="AT371">
            <v>23821.748729662169</v>
          </cell>
          <cell r="AU371">
            <v>3286.7999999999665</v>
          </cell>
          <cell r="AX371">
            <v>39493.556738579988</v>
          </cell>
          <cell r="AY371">
            <v>312.80000000000837</v>
          </cell>
        </row>
        <row r="372">
          <cell r="B372">
            <v>38013.974366249837</v>
          </cell>
          <cell r="C372">
            <v>1316.8999999999664</v>
          </cell>
          <cell r="R372">
            <v>9550.6852545043403</v>
          </cell>
          <cell r="S372">
            <v>636.90000000000839</v>
          </cell>
          <cell r="V372">
            <v>25131.440815354206</v>
          </cell>
          <cell r="W372">
            <v>211.8999999999979</v>
          </cell>
          <cell r="Z372">
            <v>454971.53779391391</v>
          </cell>
          <cell r="AA372">
            <v>556.90000000000839</v>
          </cell>
          <cell r="AD372">
            <v>33070.002157232986</v>
          </cell>
          <cell r="AE372">
            <v>1536.8999999999664</v>
          </cell>
          <cell r="AH372">
            <v>13772.825866429412</v>
          </cell>
          <cell r="AI372">
            <v>2376.8999999999664</v>
          </cell>
          <cell r="AT372">
            <v>23875.0559470921</v>
          </cell>
          <cell r="AU372">
            <v>3286.8999999999664</v>
          </cell>
          <cell r="AX372">
            <v>39732.884657240116</v>
          </cell>
          <cell r="AY372">
            <v>312.90000000000839</v>
          </cell>
        </row>
        <row r="373">
          <cell r="B373">
            <v>38083.031200976744</v>
          </cell>
          <cell r="C373">
            <v>1316.9999999999663</v>
          </cell>
          <cell r="R373">
            <v>9578.5826940023471</v>
          </cell>
          <cell r="S373">
            <v>637.00000000000841</v>
          </cell>
          <cell r="V373">
            <v>25312.71409599618</v>
          </cell>
          <cell r="W373">
            <v>211.9999999999979</v>
          </cell>
          <cell r="Z373">
            <v>455352.35109403206</v>
          </cell>
          <cell r="AA373">
            <v>557.00000000000841</v>
          </cell>
          <cell r="AD373">
            <v>33192.331097958791</v>
          </cell>
          <cell r="AE373">
            <v>1536.9999999999663</v>
          </cell>
          <cell r="AH373">
            <v>13804.39363998937</v>
          </cell>
          <cell r="AI373">
            <v>2376.9999999999663</v>
          </cell>
          <cell r="AT373">
            <v>23928.426079982029</v>
          </cell>
          <cell r="AU373">
            <v>3286.9999999999663</v>
          </cell>
          <cell r="AX373">
            <v>39973.119490020246</v>
          </cell>
          <cell r="AY373">
            <v>313.00000000000841</v>
          </cell>
        </row>
        <row r="374">
          <cell r="B374">
            <v>38152.187233843651</v>
          </cell>
          <cell r="C374">
            <v>1317.0999999999663</v>
          </cell>
          <cell r="R374">
            <v>9606.513331460359</v>
          </cell>
          <cell r="S374">
            <v>637.10000000000844</v>
          </cell>
          <cell r="V374">
            <v>25494.757004078154</v>
          </cell>
          <cell r="W374">
            <v>212.09999999999789</v>
          </cell>
          <cell r="Z374">
            <v>455733.38240571017</v>
          </cell>
          <cell r="AA374">
            <v>557.10000000000844</v>
          </cell>
          <cell r="AD374">
            <v>33316.06005604114</v>
          </cell>
          <cell r="AE374">
            <v>1537.0999999999663</v>
          </cell>
          <cell r="AH374">
            <v>13836.004797549325</v>
          </cell>
          <cell r="AI374">
            <v>2377.0999999999663</v>
          </cell>
          <cell r="AT374">
            <v>23981.859108471959</v>
          </cell>
          <cell r="AU374">
            <v>3287.0999999999663</v>
          </cell>
          <cell r="AX374">
            <v>40214.26278540038</v>
          </cell>
          <cell r="AY374">
            <v>313.10000000000844</v>
          </cell>
        </row>
        <row r="375">
          <cell r="B375">
            <v>38221.442584232551</v>
          </cell>
          <cell r="C375">
            <v>1317.1999999999662</v>
          </cell>
          <cell r="R375">
            <v>9634.4770941463685</v>
          </cell>
          <cell r="S375">
            <v>637.20000000000846</v>
          </cell>
          <cell r="V375">
            <v>25677.576139372126</v>
          </cell>
          <cell r="W375">
            <v>212.19999999999789</v>
          </cell>
          <cell r="Z375">
            <v>456114.63183273625</v>
          </cell>
          <cell r="AA375">
            <v>557.20000000000846</v>
          </cell>
          <cell r="AD375">
            <v>33437.390097014868</v>
          </cell>
          <cell r="AE375">
            <v>1537.1999999999662</v>
          </cell>
          <cell r="AH375">
            <v>13867.659444469282</v>
          </cell>
          <cell r="AI375">
            <v>2377.1999999999662</v>
          </cell>
          <cell r="AT375">
            <v>24035.35501270189</v>
          </cell>
          <cell r="AU375">
            <v>3287.1999999999662</v>
          </cell>
          <cell r="AX375">
            <v>40456.316091860514</v>
          </cell>
          <cell r="AY375">
            <v>313.20000000000846</v>
          </cell>
        </row>
        <row r="376">
          <cell r="B376">
            <v>38290.797371525448</v>
          </cell>
          <cell r="C376">
            <v>1317.2999999999661</v>
          </cell>
          <cell r="R376">
            <v>9662.4739093283752</v>
          </cell>
          <cell r="S376">
            <v>637.30000000000848</v>
          </cell>
          <cell r="V376">
            <v>25861.178101650101</v>
          </cell>
          <cell r="W376">
            <v>212.29999999999788</v>
          </cell>
          <cell r="Z376">
            <v>456496.09947889834</v>
          </cell>
          <cell r="AA376">
            <v>557.30000000000848</v>
          </cell>
          <cell r="AD376">
            <v>33559.187531972602</v>
          </cell>
          <cell r="AE376">
            <v>1537.2999999999661</v>
          </cell>
          <cell r="AH376">
            <v>13899.357686109239</v>
          </cell>
          <cell r="AI376">
            <v>2377.2999999999661</v>
          </cell>
          <cell r="AT376">
            <v>24088.913772811818</v>
          </cell>
          <cell r="AU376">
            <v>3287.2999999999661</v>
          </cell>
          <cell r="AX376">
            <v>40699.280957880641</v>
          </cell>
          <cell r="AY376">
            <v>313.30000000000848</v>
          </cell>
        </row>
        <row r="377">
          <cell r="B377">
            <v>38360.251715104358</v>
          </cell>
          <cell r="C377">
            <v>1317.399999999966</v>
          </cell>
          <cell r="R377">
            <v>9690.5037042743861</v>
          </cell>
          <cell r="S377">
            <v>637.4000000000085</v>
          </cell>
          <cell r="V377">
            <v>26045.569490684073</v>
          </cell>
          <cell r="W377">
            <v>212.39999999999787</v>
          </cell>
          <cell r="Z377">
            <v>456877.78544798447</v>
          </cell>
          <cell r="AA377">
            <v>557.4000000000085</v>
          </cell>
          <cell r="AD377">
            <v>33681.449770006329</v>
          </cell>
          <cell r="AE377">
            <v>1537.399999999966</v>
          </cell>
          <cell r="AH377">
            <v>13931.099627829195</v>
          </cell>
          <cell r="AI377">
            <v>2377.399999999966</v>
          </cell>
          <cell r="AT377">
            <v>24142.53536894175</v>
          </cell>
          <cell r="AU377">
            <v>3287.399999999966</v>
          </cell>
          <cell r="AX377">
            <v>40943.158931940779</v>
          </cell>
          <cell r="AY377">
            <v>313.4000000000085</v>
          </cell>
        </row>
        <row r="378">
          <cell r="B378">
            <v>38429.805734351263</v>
          </cell>
          <cell r="C378">
            <v>1317.4999999999659</v>
          </cell>
          <cell r="R378">
            <v>9718.5664062523938</v>
          </cell>
          <cell r="S378">
            <v>637.50000000000853</v>
          </cell>
          <cell r="V378">
            <v>26230.756906246046</v>
          </cell>
          <cell r="W378">
            <v>212.49999999999787</v>
          </cell>
          <cell r="Z378">
            <v>457259.68984378257</v>
          </cell>
          <cell r="AA378">
            <v>557.50000000000853</v>
          </cell>
          <cell r="AD378">
            <v>33804.174220208064</v>
          </cell>
          <cell r="AE378">
            <v>1537.4999999999659</v>
          </cell>
          <cell r="AH378">
            <v>13962.885374989151</v>
          </cell>
          <cell r="AI378">
            <v>2377.4999999999659</v>
          </cell>
          <cell r="AT378">
            <v>24196.219781231681</v>
          </cell>
          <cell r="AU378">
            <v>3287.4999999999659</v>
          </cell>
          <cell r="AX378">
            <v>41187.95156252091</v>
          </cell>
          <cell r="AY378">
            <v>313.50000000000853</v>
          </cell>
        </row>
        <row r="379">
          <cell r="B379">
            <v>38499.459548648163</v>
          </cell>
          <cell r="C379">
            <v>1317.5999999999658</v>
          </cell>
          <cell r="R379">
            <v>9746.6619425304034</v>
          </cell>
          <cell r="S379">
            <v>637.60000000000855</v>
          </cell>
          <cell r="V379">
            <v>26416.746948108019</v>
          </cell>
          <cell r="W379">
            <v>212.59999999999786</v>
          </cell>
          <cell r="Z379">
            <v>457641.81277008064</v>
          </cell>
          <cell r="AA379">
            <v>557.60000000000855</v>
          </cell>
          <cell r="AD379">
            <v>33927.358291669792</v>
          </cell>
          <cell r="AE379">
            <v>1537.5999999999658</v>
          </cell>
          <cell r="AH379">
            <v>13994.715032949107</v>
          </cell>
          <cell r="AI379">
            <v>2377.5999999999658</v>
          </cell>
          <cell r="AT379">
            <v>24249.966989821609</v>
          </cell>
          <cell r="AU379">
            <v>3287.5999999999658</v>
          </cell>
          <cell r="AX379">
            <v>41433.660398101048</v>
          </cell>
          <cell r="AY379">
            <v>313.60000000000855</v>
          </cell>
        </row>
        <row r="380">
          <cell r="B380">
            <v>38569.213277377065</v>
          </cell>
          <cell r="C380">
            <v>1317.6999999999657</v>
          </cell>
          <cell r="R380">
            <v>9774.7902403764128</v>
          </cell>
          <cell r="S380">
            <v>637.70000000000857</v>
          </cell>
          <cell r="V380">
            <v>26603.546216041988</v>
          </cell>
          <cell r="W380">
            <v>212.69999999999786</v>
          </cell>
          <cell r="Z380">
            <v>458024.15433066676</v>
          </cell>
          <cell r="AA380">
            <v>557.70000000000857</v>
          </cell>
          <cell r="AD380">
            <v>34050.999393483522</v>
          </cell>
          <cell r="AE380">
            <v>1537.6999999999657</v>
          </cell>
          <cell r="AH380">
            <v>14026.588707069064</v>
          </cell>
          <cell r="AI380">
            <v>2377.6999999999657</v>
          </cell>
          <cell r="AT380">
            <v>24303.776974851538</v>
          </cell>
          <cell r="AU380">
            <v>3287.6999999999657</v>
          </cell>
          <cell r="AX380">
            <v>41680.286987161177</v>
          </cell>
          <cell r="AY380">
            <v>313.70000000000857</v>
          </cell>
        </row>
        <row r="381">
          <cell r="B381">
            <v>38639.067039919966</v>
          </cell>
          <cell r="C381">
            <v>1317.7999999999656</v>
          </cell>
          <cell r="R381">
            <v>9802.9512270584219</v>
          </cell>
          <cell r="S381">
            <v>637.80000000000859</v>
          </cell>
          <cell r="V381">
            <v>26791.16130981996</v>
          </cell>
          <cell r="W381">
            <v>212.79999999999785</v>
          </cell>
          <cell r="Z381">
            <v>458406.71462932887</v>
          </cell>
          <cell r="AA381">
            <v>557.80000000000859</v>
          </cell>
          <cell r="AD381">
            <v>34175.094934741253</v>
          </cell>
          <cell r="AE381">
            <v>1537.7999999999656</v>
          </cell>
          <cell r="AH381">
            <v>14058.506502709019</v>
          </cell>
          <cell r="AI381">
            <v>2377.7999999999656</v>
          </cell>
          <cell r="AT381">
            <v>24357.64971646147</v>
          </cell>
          <cell r="AU381">
            <v>3287.7999999999656</v>
          </cell>
          <cell r="AX381">
            <v>41927.832878181318</v>
          </cell>
          <cell r="AY381">
            <v>313.80000000000859</v>
          </cell>
        </row>
        <row r="382">
          <cell r="B382">
            <v>38709.020955658867</v>
          </cell>
          <cell r="C382">
            <v>1317.8999999999655</v>
          </cell>
          <cell r="R382">
            <v>9831.1448298444302</v>
          </cell>
          <cell r="S382">
            <v>637.90000000000862</v>
          </cell>
          <cell r="V382">
            <v>26979.598829213934</v>
          </cell>
          <cell r="W382">
            <v>212.89999999999785</v>
          </cell>
          <cell r="Z382">
            <v>458789.49376985501</v>
          </cell>
          <cell r="AA382">
            <v>557.90000000000862</v>
          </cell>
          <cell r="AD382">
            <v>34299.642324534987</v>
          </cell>
          <cell r="AE382">
            <v>1537.8999999999655</v>
          </cell>
          <cell r="AH382">
            <v>14090.468525228975</v>
          </cell>
          <cell r="AI382">
            <v>2377.8999999999655</v>
          </cell>
          <cell r="AT382">
            <v>24411.585194791398</v>
          </cell>
          <cell r="AU382">
            <v>3287.8999999999655</v>
          </cell>
          <cell r="AX382">
            <v>42176.299619641453</v>
          </cell>
          <cell r="AY382">
            <v>313.90000000000862</v>
          </cell>
        </row>
        <row r="383">
          <cell r="B383">
            <v>38779.075143975773</v>
          </cell>
          <cell r="C383">
            <v>1317.9999999999654</v>
          </cell>
          <cell r="R383">
            <v>9859.3709760024394</v>
          </cell>
          <cell r="S383">
            <v>638.00000000000864</v>
          </cell>
          <cell r="V383">
            <v>27168.865373995905</v>
          </cell>
          <cell r="W383">
            <v>212.99999999999784</v>
          </cell>
          <cell r="Z383">
            <v>459172.4918560331</v>
          </cell>
          <cell r="AA383">
            <v>558.00000000000864</v>
          </cell>
          <cell r="AD383">
            <v>34424.638971956723</v>
          </cell>
          <cell r="AE383">
            <v>1537.9999999999654</v>
          </cell>
          <cell r="AH383">
            <v>14122.474879988931</v>
          </cell>
          <cell r="AI383">
            <v>2377.9999999999654</v>
          </cell>
          <cell r="AT383">
            <v>24465.583389981326</v>
          </cell>
          <cell r="AU383">
            <v>3287.9999999999654</v>
          </cell>
          <cell r="AX383">
            <v>42425.688760021592</v>
          </cell>
          <cell r="AY383">
            <v>314.00000000000864</v>
          </cell>
        </row>
        <row r="384">
          <cell r="B384">
            <v>38844.523453115755</v>
          </cell>
          <cell r="C384">
            <v>1318.0999999999653</v>
          </cell>
          <cell r="R384">
            <v>9887.6295928004511</v>
          </cell>
          <cell r="S384">
            <v>638.10000000000866</v>
          </cell>
          <cell r="V384">
            <v>27358.967543937877</v>
          </cell>
          <cell r="W384">
            <v>213.09999999999783</v>
          </cell>
          <cell r="Z384">
            <v>459555.70899165119</v>
          </cell>
          <cell r="AA384">
            <v>558.10000000000866</v>
          </cell>
          <cell r="AD384">
            <v>34550.082286098448</v>
          </cell>
          <cell r="AE384">
            <v>1538.0999999999653</v>
          </cell>
          <cell r="AH384">
            <v>14154.525672348886</v>
          </cell>
          <cell r="AI384">
            <v>2378.0999999999653</v>
          </cell>
          <cell r="AT384">
            <v>24519.644282171255</v>
          </cell>
          <cell r="AU384">
            <v>3288.0999999999653</v>
          </cell>
          <cell r="AX384">
            <v>42676.001847801723</v>
          </cell>
          <cell r="AY384">
            <v>314.10000000000866</v>
          </cell>
        </row>
        <row r="385">
          <cell r="B385">
            <v>38914.513600695667</v>
          </cell>
          <cell r="C385">
            <v>1318.1999999999653</v>
          </cell>
          <cell r="R385">
            <v>9915.9206075064576</v>
          </cell>
          <cell r="S385">
            <v>638.20000000000869</v>
          </cell>
          <cell r="V385">
            <v>27549.911938811845</v>
          </cell>
          <cell r="W385">
            <v>213.19999999999783</v>
          </cell>
          <cell r="Z385">
            <v>459939.14528049727</v>
          </cell>
          <cell r="AA385">
            <v>558.20000000000869</v>
          </cell>
          <cell r="AD385">
            <v>34675.969676052184</v>
          </cell>
          <cell r="AE385">
            <v>1538.1999999999653</v>
          </cell>
          <cell r="AH385">
            <v>14186.621007668842</v>
          </cell>
          <cell r="AI385">
            <v>2378.1999999999653</v>
          </cell>
          <cell r="AT385">
            <v>24573.767851501187</v>
          </cell>
          <cell r="AU385">
            <v>3288.1999999999653</v>
          </cell>
          <cell r="AX385">
            <v>42927.240431461862</v>
          </cell>
          <cell r="AY385">
            <v>314.20000000000869</v>
          </cell>
        </row>
        <row r="386">
          <cell r="B386">
            <v>38984.570424955586</v>
          </cell>
          <cell r="C386">
            <v>1318.2999999999652</v>
          </cell>
          <cell r="R386">
            <v>9944.2439473884679</v>
          </cell>
          <cell r="S386">
            <v>638.30000000000871</v>
          </cell>
          <cell r="V386">
            <v>27741.705158389814</v>
          </cell>
          <cell r="W386">
            <v>213.29999999999782</v>
          </cell>
          <cell r="Z386">
            <v>460322.80082635942</v>
          </cell>
          <cell r="AA386">
            <v>558.30000000000871</v>
          </cell>
          <cell r="AD386">
            <v>34802.298550909916</v>
          </cell>
          <cell r="AE386">
            <v>1538.2999999999652</v>
          </cell>
          <cell r="AH386">
            <v>14218.760991308796</v>
          </cell>
          <cell r="AI386">
            <v>2378.2999999999652</v>
          </cell>
          <cell r="AT386">
            <v>24627.954078111114</v>
          </cell>
          <cell r="AU386">
            <v>3288.2999999999652</v>
          </cell>
          <cell r="AX386">
            <v>43179.406059481997</v>
          </cell>
          <cell r="AY386">
            <v>314.30000000000871</v>
          </cell>
        </row>
        <row r="387">
          <cell r="B387">
            <v>39054.693908135494</v>
          </cell>
          <cell r="C387">
            <v>1318.3999999999651</v>
          </cell>
          <cell r="R387">
            <v>9972.5995397144761</v>
          </cell>
          <cell r="S387">
            <v>638.40000000000873</v>
          </cell>
          <cell r="V387">
            <v>27934.353802443788</v>
          </cell>
          <cell r="W387">
            <v>213.39999999999782</v>
          </cell>
          <cell r="Z387">
            <v>460706.67573302554</v>
          </cell>
          <cell r="AA387">
            <v>558.40000000000873</v>
          </cell>
          <cell r="AD387">
            <v>34929.066319763646</v>
          </cell>
          <cell r="AE387">
            <v>1538.3999999999651</v>
          </cell>
          <cell r="AH387">
            <v>14250.945728628751</v>
          </cell>
          <cell r="AI387">
            <v>2378.3999999999651</v>
          </cell>
          <cell r="AT387">
            <v>24682.202942141044</v>
          </cell>
          <cell r="AU387">
            <v>3288.3999999999651</v>
          </cell>
          <cell r="AX387">
            <v>43432.500280342145</v>
          </cell>
          <cell r="AY387">
            <v>314.40000000000873</v>
          </cell>
        </row>
        <row r="388">
          <cell r="B388">
            <v>39124.884032475413</v>
          </cell>
          <cell r="C388">
            <v>1318.499999999965</v>
          </cell>
          <cell r="R388">
            <v>10000.987311752488</v>
          </cell>
          <cell r="S388">
            <v>638.50000000000875</v>
          </cell>
          <cell r="V388">
            <v>28127.864470745757</v>
          </cell>
          <cell r="W388">
            <v>213.49999999999781</v>
          </cell>
          <cell r="Z388">
            <v>461090.77010428358</v>
          </cell>
          <cell r="AA388">
            <v>558.50000000000875</v>
          </cell>
          <cell r="AD388">
            <v>35056.27039170538</v>
          </cell>
          <cell r="AE388">
            <v>1538.499999999965</v>
          </cell>
          <cell r="AH388">
            <v>14283.175324988706</v>
          </cell>
          <cell r="AI388">
            <v>2378.499999999965</v>
          </cell>
          <cell r="AT388">
            <v>24736.514423730972</v>
          </cell>
          <cell r="AU388">
            <v>3288.499999999965</v>
          </cell>
          <cell r="AX388">
            <v>43686.524642522272</v>
          </cell>
          <cell r="AY388">
            <v>314.50000000000875</v>
          </cell>
        </row>
        <row r="389">
          <cell r="B389">
            <v>39195.140780215319</v>
          </cell>
          <cell r="C389">
            <v>1318.5999999999649</v>
          </cell>
          <cell r="R389">
            <v>10029.407190770497</v>
          </cell>
          <cell r="S389">
            <v>638.60000000000878</v>
          </cell>
          <cell r="V389">
            <v>28322.243763067727</v>
          </cell>
          <cell r="W389">
            <v>213.59999999999781</v>
          </cell>
          <cell r="Z389">
            <v>461475.08404392173</v>
          </cell>
          <cell r="AA389">
            <v>558.60000000000878</v>
          </cell>
          <cell r="AD389">
            <v>35183.908175827113</v>
          </cell>
          <cell r="AE389">
            <v>1538.5999999999649</v>
          </cell>
          <cell r="AH389">
            <v>14315.449885748661</v>
          </cell>
          <cell r="AI389">
            <v>2378.5999999999649</v>
          </cell>
          <cell r="AT389">
            <v>24790.888503020898</v>
          </cell>
          <cell r="AU389">
            <v>3288.5999999999649</v>
          </cell>
          <cell r="AX389">
            <v>43941.480694502417</v>
          </cell>
          <cell r="AY389">
            <v>314.60000000000878</v>
          </cell>
        </row>
        <row r="390">
          <cell r="B390">
            <v>39265.464133595233</v>
          </cell>
          <cell r="C390">
            <v>1318.6999999999648</v>
          </cell>
          <cell r="R390">
            <v>10057.859104036506</v>
          </cell>
          <cell r="S390">
            <v>638.7000000000088</v>
          </cell>
          <cell r="V390">
            <v>28517.498279181695</v>
          </cell>
          <cell r="W390">
            <v>213.6999999999978</v>
          </cell>
          <cell r="Z390">
            <v>461859.61765572784</v>
          </cell>
          <cell r="AA390">
            <v>558.7000000000088</v>
          </cell>
          <cell r="AD390">
            <v>35311.977081220844</v>
          </cell>
          <cell r="AE390">
            <v>1538.6999999999648</v>
          </cell>
          <cell r="AH390">
            <v>14347.769516268616</v>
          </cell>
          <cell r="AI390">
            <v>2378.6999999999648</v>
          </cell>
          <cell r="AT390">
            <v>24845.325160150827</v>
          </cell>
          <cell r="AU390">
            <v>3288.6999999999648</v>
          </cell>
          <cell r="AX390">
            <v>44197.369984762554</v>
          </cell>
          <cell r="AY390">
            <v>314.7000000000088</v>
          </cell>
        </row>
        <row r="391">
          <cell r="B391">
            <v>39335.854074855146</v>
          </cell>
          <cell r="C391">
            <v>1318.7999999999647</v>
          </cell>
          <cell r="R391">
            <v>10086.342978818515</v>
          </cell>
          <cell r="S391">
            <v>638.80000000000882</v>
          </cell>
          <cell r="V391">
            <v>28713.634618859665</v>
          </cell>
          <cell r="W391">
            <v>213.79999999999779</v>
          </cell>
          <cell r="Z391">
            <v>462244.37104348995</v>
          </cell>
          <cell r="AA391">
            <v>558.80000000000882</v>
          </cell>
          <cell r="AD391">
            <v>35440.474516978575</v>
          </cell>
          <cell r="AE391">
            <v>1538.7999999999647</v>
          </cell>
          <cell r="AH391">
            <v>14380.134321908572</v>
          </cell>
          <cell r="AI391">
            <v>2378.7999999999647</v>
          </cell>
          <cell r="AT391">
            <v>24899.824375260756</v>
          </cell>
          <cell r="AU391">
            <v>3288.7999999999647</v>
          </cell>
          <cell r="AX391">
            <v>44454.194061782706</v>
          </cell>
          <cell r="AY391">
            <v>314.80000000000882</v>
          </cell>
        </row>
        <row r="392">
          <cell r="B392">
            <v>39406.310586235057</v>
          </cell>
          <cell r="C392">
            <v>1318.8999999999646</v>
          </cell>
          <cell r="R392">
            <v>10114.858742384524</v>
          </cell>
          <cell r="S392">
            <v>638.90000000000884</v>
          </cell>
          <cell r="V392">
            <v>28910.659381873636</v>
          </cell>
          <cell r="W392">
            <v>213.89999999999779</v>
          </cell>
          <cell r="Z392">
            <v>462629.34431099601</v>
          </cell>
          <cell r="AA392">
            <v>558.90000000000884</v>
          </cell>
          <cell r="AD392">
            <v>35569.397892192312</v>
          </cell>
          <cell r="AE392">
            <v>1538.8999999999646</v>
          </cell>
          <cell r="AH392">
            <v>14412.544408028525</v>
          </cell>
          <cell r="AI392">
            <v>2378.8999999999646</v>
          </cell>
          <cell r="AT392">
            <v>24954.386128490685</v>
          </cell>
          <cell r="AU392">
            <v>3288.8999999999646</v>
          </cell>
          <cell r="AX392">
            <v>44711.954474042839</v>
          </cell>
          <cell r="AY392">
            <v>314.90000000000884</v>
          </cell>
        </row>
        <row r="393">
          <cell r="B393">
            <v>39476.833649974971</v>
          </cell>
          <cell r="C393">
            <v>1318.9999999999645</v>
          </cell>
          <cell r="R393">
            <v>10143.406322002535</v>
          </cell>
          <cell r="S393">
            <v>639.00000000000887</v>
          </cell>
          <cell r="V393">
            <v>29108.579167995602</v>
          </cell>
          <cell r="W393">
            <v>213.99999999999778</v>
          </cell>
          <cell r="Z393">
            <v>463014.53756203415</v>
          </cell>
          <cell r="AA393">
            <v>559.00000000000887</v>
          </cell>
          <cell r="AD393">
            <v>35698.744615954041</v>
          </cell>
          <cell r="AE393">
            <v>1538.9999999999645</v>
          </cell>
          <cell r="AH393">
            <v>14444.99987998848</v>
          </cell>
          <cell r="AI393">
            <v>2378.9999999999645</v>
          </cell>
          <cell r="AT393">
            <v>25009.010399980612</v>
          </cell>
          <cell r="AU393">
            <v>3288.9999999999645</v>
          </cell>
          <cell r="AX393">
            <v>44970.652770022978</v>
          </cell>
          <cell r="AY393">
            <v>315.00000000000887</v>
          </cell>
        </row>
        <row r="394">
          <cell r="B394">
            <v>39547.423248314881</v>
          </cell>
          <cell r="C394">
            <v>1319.0999999999644</v>
          </cell>
          <cell r="R394">
            <v>10171.985644940542</v>
          </cell>
          <cell r="S394">
            <v>639.10000000000889</v>
          </cell>
          <cell r="V394">
            <v>29315.400277263696</v>
          </cell>
          <cell r="W394">
            <v>214.09999999999778</v>
          </cell>
          <cell r="Z394">
            <v>463399.95090039226</v>
          </cell>
          <cell r="AA394">
            <v>559.10000000000889</v>
          </cell>
          <cell r="AD394">
            <v>35828.512097355779</v>
          </cell>
          <cell r="AE394">
            <v>1539.0999999999644</v>
          </cell>
          <cell r="AH394">
            <v>14477.500843148435</v>
          </cell>
          <cell r="AI394">
            <v>2379.0999999999644</v>
          </cell>
          <cell r="AT394">
            <v>25063.697169870542</v>
          </cell>
          <cell r="AU394">
            <v>3289.0999999999644</v>
          </cell>
          <cell r="AX394">
            <v>45230.290498203125</v>
          </cell>
          <cell r="AY394">
            <v>315.10000000000889</v>
          </cell>
        </row>
        <row r="395">
          <cell r="B395">
            <v>39618.079363494799</v>
          </cell>
          <cell r="C395">
            <v>1319.1999999999643</v>
          </cell>
          <cell r="R395">
            <v>10200.596638466552</v>
          </cell>
          <cell r="S395">
            <v>639.20000000000891</v>
          </cell>
          <cell r="V395">
            <v>29510.060701739643</v>
          </cell>
          <cell r="W395">
            <v>214.19999999999777</v>
          </cell>
          <cell r="Z395">
            <v>463785.58442985837</v>
          </cell>
          <cell r="AA395">
            <v>559.20000000000891</v>
          </cell>
          <cell r="AD395">
            <v>35958.69774548951</v>
          </cell>
          <cell r="AE395">
            <v>1539.1999999999643</v>
          </cell>
          <cell r="AH395">
            <v>14510.047402868389</v>
          </cell>
          <cell r="AI395">
            <v>2379.1999999999643</v>
          </cell>
          <cell r="AT395">
            <v>25118.446418300471</v>
          </cell>
          <cell r="AU395">
            <v>3289.1999999999643</v>
          </cell>
          <cell r="AX395">
            <v>45490.869207063268</v>
          </cell>
          <cell r="AY395">
            <v>315.20000000000891</v>
          </cell>
        </row>
        <row r="396">
          <cell r="B396">
            <v>39688.801977754709</v>
          </cell>
          <cell r="C396">
            <v>1319.2999999999643</v>
          </cell>
          <cell r="R396">
            <v>10229.239229848561</v>
          </cell>
          <cell r="S396">
            <v>639.30000000000894</v>
          </cell>
          <cell r="V396">
            <v>29706.652162431586</v>
          </cell>
          <cell r="W396">
            <v>214.29999999999777</v>
          </cell>
          <cell r="Z396">
            <v>464171.43825422047</v>
          </cell>
          <cell r="AA396">
            <v>559.30000000000894</v>
          </cell>
          <cell r="AD396">
            <v>36089.298969447242</v>
          </cell>
          <cell r="AE396">
            <v>1539.2999999999643</v>
          </cell>
          <cell r="AH396">
            <v>14542.639664508342</v>
          </cell>
          <cell r="AI396">
            <v>2379.2999999999643</v>
          </cell>
          <cell r="AT396">
            <v>25173.258125410397</v>
          </cell>
          <cell r="AU396">
            <v>3289.2999999999643</v>
          </cell>
          <cell r="AX396">
            <v>45752.390445083409</v>
          </cell>
          <cell r="AY396">
            <v>315.30000000000894</v>
          </cell>
        </row>
        <row r="397">
          <cell r="B397">
            <v>39759.591073334617</v>
          </cell>
          <cell r="C397">
            <v>1319.3999999999642</v>
          </cell>
          <cell r="R397">
            <v>10257.91334635457</v>
          </cell>
          <cell r="S397">
            <v>639.40000000000896</v>
          </cell>
          <cell r="V397">
            <v>29905.145548347533</v>
          </cell>
          <cell r="W397">
            <v>214.39999999999776</v>
          </cell>
          <cell r="Z397">
            <v>464557.5124772666</v>
          </cell>
          <cell r="AA397">
            <v>559.40000000000896</v>
          </cell>
          <cell r="AD397">
            <v>36220.313178320976</v>
          </cell>
          <cell r="AE397">
            <v>1539.3999999999642</v>
          </cell>
          <cell r="AH397">
            <v>14575.277733428296</v>
          </cell>
          <cell r="AI397">
            <v>2379.3999999999642</v>
          </cell>
          <cell r="AT397">
            <v>25228.132271340324</v>
          </cell>
          <cell r="AU397">
            <v>3289.3999999999642</v>
          </cell>
          <cell r="AX397">
            <v>46014.85576074355</v>
          </cell>
          <cell r="AY397">
            <v>315.40000000000896</v>
          </cell>
        </row>
        <row r="398">
          <cell r="B398">
            <v>39830.44663247453</v>
          </cell>
          <cell r="C398">
            <v>1319.4999999999641</v>
          </cell>
          <cell r="R398">
            <v>10286.618915252579</v>
          </cell>
          <cell r="S398">
            <v>639.50000000000898</v>
          </cell>
          <cell r="V398">
            <v>30105.511748495483</v>
          </cell>
          <cell r="W398">
            <v>214.49999999999775</v>
          </cell>
          <cell r="Z398">
            <v>464943.80720278469</v>
          </cell>
          <cell r="AA398">
            <v>559.50000000000898</v>
          </cell>
          <cell r="AD398">
            <v>36351.737781202712</v>
          </cell>
          <cell r="AE398">
            <v>1539.4999999999641</v>
          </cell>
          <cell r="AH398">
            <v>14607.961714988251</v>
          </cell>
          <cell r="AI398">
            <v>2379.4999999999641</v>
          </cell>
          <cell r="AT398">
            <v>25283.068836230254</v>
          </cell>
          <cell r="AU398">
            <v>3289.4999999999641</v>
          </cell>
          <cell r="AX398">
            <v>46278.266702523702</v>
          </cell>
          <cell r="AY398">
            <v>315.50000000000898</v>
          </cell>
        </row>
        <row r="399">
          <cell r="B399">
            <v>39901.368637414445</v>
          </cell>
          <cell r="C399">
            <v>1319.599999999964</v>
          </cell>
          <cell r="R399">
            <v>10315.35586381059</v>
          </cell>
          <cell r="S399">
            <v>639.600000000009</v>
          </cell>
          <cell r="V399">
            <v>30307.721651883428</v>
          </cell>
          <cell r="W399">
            <v>214.59999999999775</v>
          </cell>
          <cell r="Z399">
            <v>465330.32253456279</v>
          </cell>
          <cell r="AA399">
            <v>559.600000000009</v>
          </cell>
          <cell r="AD399">
            <v>36483.570187184443</v>
          </cell>
          <cell r="AE399">
            <v>1539.599999999964</v>
          </cell>
          <cell r="AH399">
            <v>14640.691714548204</v>
          </cell>
          <cell r="AI399">
            <v>2379.599999999964</v>
          </cell>
          <cell r="AT399">
            <v>25338.067800220182</v>
          </cell>
          <cell r="AU399">
            <v>3289.599999999964</v>
          </cell>
          <cell r="AX399">
            <v>46542.624818903845</v>
          </cell>
          <cell r="AY399">
            <v>315.600000000009</v>
          </cell>
        </row>
        <row r="400">
          <cell r="B400">
            <v>39972.357070394355</v>
          </cell>
          <cell r="C400">
            <v>1319.6999999999639</v>
          </cell>
          <cell r="R400">
            <v>10344.124119296597</v>
          </cell>
          <cell r="S400">
            <v>639.70000000000903</v>
          </cell>
          <cell r="V400">
            <v>30511.746147519378</v>
          </cell>
          <cell r="W400">
            <v>214.69999999999774</v>
          </cell>
          <cell r="Z400">
            <v>465717.05857638887</v>
          </cell>
          <cell r="AA400">
            <v>559.70000000000903</v>
          </cell>
          <cell r="AD400">
            <v>36615.807805358178</v>
          </cell>
          <cell r="AE400">
            <v>1539.6999999999639</v>
          </cell>
          <cell r="AH400">
            <v>14673.467837468157</v>
          </cell>
          <cell r="AI400">
            <v>2379.6999999999639</v>
          </cell>
          <cell r="AT400">
            <v>25393.129143450107</v>
          </cell>
          <cell r="AU400">
            <v>3289.6999999999639</v>
          </cell>
          <cell r="AX400">
            <v>46807.931658363996</v>
          </cell>
          <cell r="AY400">
            <v>315.70000000000903</v>
          </cell>
        </row>
        <row r="401">
          <cell r="B401">
            <v>40043.411913654265</v>
          </cell>
          <cell r="C401">
            <v>1319.7999999999638</v>
          </cell>
          <cell r="R401">
            <v>10372.923608978606</v>
          </cell>
          <cell r="S401">
            <v>639.80000000000905</v>
          </cell>
          <cell r="V401">
            <v>30717.556124411323</v>
          </cell>
          <cell r="W401">
            <v>214.79999999999774</v>
          </cell>
          <cell r="Z401">
            <v>466104.01543205103</v>
          </cell>
          <cell r="AA401">
            <v>559.80000000000905</v>
          </cell>
          <cell r="AD401">
            <v>36748.448044815908</v>
          </cell>
          <cell r="AE401">
            <v>1539.7999999999638</v>
          </cell>
          <cell r="AH401">
            <v>14706.290189108111</v>
          </cell>
          <cell r="AI401">
            <v>2379.7999999999638</v>
          </cell>
          <cell r="AT401">
            <v>25448.252846060037</v>
          </cell>
          <cell r="AU401">
            <v>3289.7999999999638</v>
          </cell>
          <cell r="AX401">
            <v>47074.188769384135</v>
          </cell>
          <cell r="AY401">
            <v>315.80000000000905</v>
          </cell>
        </row>
        <row r="402">
          <cell r="B402">
            <v>40114.533149434181</v>
          </cell>
          <cell r="C402">
            <v>1319.8999999999637</v>
          </cell>
          <cell r="R402">
            <v>10401.754260124617</v>
          </cell>
          <cell r="S402">
            <v>639.90000000000907</v>
          </cell>
          <cell r="V402">
            <v>30925.122471567272</v>
          </cell>
          <cell r="W402">
            <v>214.89999999999773</v>
          </cell>
          <cell r="Z402">
            <v>466491.19320533716</v>
          </cell>
          <cell r="AA402">
            <v>559.90000000000907</v>
          </cell>
          <cell r="AD402">
            <v>36881.488314649643</v>
          </cell>
          <cell r="AE402">
            <v>1539.8999999999637</v>
          </cell>
          <cell r="AH402">
            <v>14739.158874828063</v>
          </cell>
          <cell r="AI402">
            <v>2379.8999999999637</v>
          </cell>
          <cell r="AT402">
            <v>25503.438888189961</v>
          </cell>
          <cell r="AU402">
            <v>3289.8999999999637</v>
          </cell>
          <cell r="AX402">
            <v>47341.397700444286</v>
          </cell>
          <cell r="AY402">
            <v>315.90000000000907</v>
          </cell>
        </row>
        <row r="403">
          <cell r="B403">
            <v>40185.720759974087</v>
          </cell>
          <cell r="C403">
            <v>1319.9999999999636</v>
          </cell>
          <cell r="R403">
            <v>10445.700000002627</v>
          </cell>
          <cell r="S403">
            <v>640.00000000000909</v>
          </cell>
          <cell r="V403">
            <v>31134.416077995222</v>
          </cell>
          <cell r="W403">
            <v>214.99999999999773</v>
          </cell>
          <cell r="Z403">
            <v>466878.59200003522</v>
          </cell>
          <cell r="AA403">
            <v>560.00000000000909</v>
          </cell>
          <cell r="AD403">
            <v>37014.926023951382</v>
          </cell>
          <cell r="AE403">
            <v>1539.9999999999636</v>
          </cell>
          <cell r="AH403">
            <v>14772.073999988017</v>
          </cell>
          <cell r="AI403">
            <v>2379.9999999999636</v>
          </cell>
          <cell r="AT403">
            <v>25558.687249979888</v>
          </cell>
          <cell r="AU403">
            <v>3289.9999999999636</v>
          </cell>
          <cell r="AX403">
            <v>47609.56000002443</v>
          </cell>
          <cell r="AY403">
            <v>316.00000000000909</v>
          </cell>
        </row>
        <row r="404">
          <cell r="B404">
            <v>40256.974727513996</v>
          </cell>
          <cell r="C404">
            <v>1320.0999999999635</v>
          </cell>
          <cell r="R404">
            <v>10474.590710606637</v>
          </cell>
          <cell r="S404">
            <v>640.10000000000912</v>
          </cell>
          <cell r="V404">
            <v>31345.407832703171</v>
          </cell>
          <cell r="W404">
            <v>215.09999999999772</v>
          </cell>
          <cell r="Z404">
            <v>467266.21191993332</v>
          </cell>
          <cell r="AA404">
            <v>560.10000000000912</v>
          </cell>
          <cell r="AD404">
            <v>37148.758581813112</v>
          </cell>
          <cell r="AE404">
            <v>1540.0999999999635</v>
          </cell>
          <cell r="AH404">
            <v>14805.035669947971</v>
          </cell>
          <cell r="AI404">
            <v>2380.0999999999635</v>
          </cell>
          <cell r="AT404">
            <v>25613.997911569815</v>
          </cell>
          <cell r="AU404">
            <v>3290.0999999999635</v>
          </cell>
          <cell r="AX404">
            <v>47878.677216604578</v>
          </cell>
          <cell r="AY404">
            <v>316.10000000000912</v>
          </cell>
        </row>
        <row r="405">
          <cell r="B405">
            <v>40328.295034293908</v>
          </cell>
          <cell r="C405">
            <v>1320.1999999999634</v>
          </cell>
          <cell r="R405">
            <v>10503.521470834647</v>
          </cell>
          <cell r="S405">
            <v>640.20000000000914</v>
          </cell>
          <cell r="V405">
            <v>31558.068624699121</v>
          </cell>
          <cell r="W405">
            <v>215.19999999999771</v>
          </cell>
          <cell r="Z405">
            <v>467654.05306881946</v>
          </cell>
          <cell r="AA405">
            <v>560.20000000000914</v>
          </cell>
          <cell r="AD405">
            <v>37282.983397326854</v>
          </cell>
          <cell r="AE405">
            <v>1540.1999999999634</v>
          </cell>
          <cell r="AH405">
            <v>14838.043990067923</v>
          </cell>
          <cell r="AI405">
            <v>2380.1999999999634</v>
          </cell>
          <cell r="AT405">
            <v>25669.370853099743</v>
          </cell>
          <cell r="AU405">
            <v>3290.1999999999634</v>
          </cell>
          <cell r="AX405">
            <v>48148.750898664723</v>
          </cell>
          <cell r="AY405">
            <v>316.20000000000914</v>
          </cell>
        </row>
        <row r="406">
          <cell r="B406">
            <v>40399.681662553819</v>
          </cell>
          <cell r="C406">
            <v>1320.2999999999633</v>
          </cell>
          <cell r="R406">
            <v>10532.492323310657</v>
          </cell>
          <cell r="S406">
            <v>640.30000000000916</v>
          </cell>
          <cell r="V406">
            <v>31772.369342991075</v>
          </cell>
          <cell r="W406">
            <v>215.29999999999771</v>
          </cell>
          <cell r="Z406">
            <v>468042.1155504816</v>
          </cell>
          <cell r="AA406">
            <v>560.30000000000916</v>
          </cell>
          <cell r="AD406">
            <v>37417.597879584588</v>
          </cell>
          <cell r="AE406">
            <v>1540.2999999999633</v>
          </cell>
          <cell r="AH406">
            <v>14871.099065707876</v>
          </cell>
          <cell r="AI406">
            <v>2380.2999999999633</v>
          </cell>
          <cell r="AT406">
            <v>25724.806054709672</v>
          </cell>
          <cell r="AU406">
            <v>3290.2999999999633</v>
          </cell>
          <cell r="AX406">
            <v>48419.782594684882</v>
          </cell>
          <cell r="AY406">
            <v>316.30000000000916</v>
          </cell>
        </row>
        <row r="407">
          <cell r="B407">
            <v>40471.134594533731</v>
          </cell>
          <cell r="C407">
            <v>1320.3999999999633</v>
          </cell>
          <cell r="R407">
            <v>10561.503310658667</v>
          </cell>
          <cell r="S407">
            <v>640.40000000000919</v>
          </cell>
          <cell r="V407">
            <v>31988.280876587025</v>
          </cell>
          <cell r="W407">
            <v>215.3999999999977</v>
          </cell>
          <cell r="Z407">
            <v>468430.39946870762</v>
          </cell>
          <cell r="AA407">
            <v>560.40000000000919</v>
          </cell>
          <cell r="AD407">
            <v>37552.59943767832</v>
          </cell>
          <cell r="AE407">
            <v>1540.3999999999633</v>
          </cell>
          <cell r="AH407">
            <v>14904.201002227828</v>
          </cell>
          <cell r="AI407">
            <v>2380.3999999999633</v>
          </cell>
          <cell r="AT407">
            <v>25780.303496539596</v>
          </cell>
          <cell r="AU407">
            <v>3290.3999999999633</v>
          </cell>
          <cell r="AX407">
            <v>48691.77385314503</v>
          </cell>
          <cell r="AY407">
            <v>316.40000000000919</v>
          </cell>
        </row>
        <row r="408">
          <cell r="B408">
            <v>40542.65381247364</v>
          </cell>
          <cell r="C408">
            <v>1320.4999999999632</v>
          </cell>
          <cell r="R408">
            <v>10590.554475502679</v>
          </cell>
          <cell r="S408">
            <v>640.50000000000921</v>
          </cell>
          <cell r="V408">
            <v>32205.774114494976</v>
          </cell>
          <cell r="W408">
            <v>215.4999999999977</v>
          </cell>
          <cell r="Z408">
            <v>468818.9049272858</v>
          </cell>
          <cell r="AA408">
            <v>560.50000000000921</v>
          </cell>
          <cell r="AD408">
            <v>37687.985480700059</v>
          </cell>
          <cell r="AE408">
            <v>1540.4999999999632</v>
          </cell>
          <cell r="AH408">
            <v>14937.349904987781</v>
          </cell>
          <cell r="AI408">
            <v>2380.4999999999632</v>
          </cell>
          <cell r="AT408">
            <v>25835.863158729524</v>
          </cell>
          <cell r="AU408">
            <v>3290.4999999999632</v>
          </cell>
          <cell r="AX408">
            <v>48964.726222525183</v>
          </cell>
          <cell r="AY408">
            <v>316.50000000000921</v>
          </cell>
        </row>
        <row r="409">
          <cell r="B409">
            <v>40614.239298613553</v>
          </cell>
          <cell r="C409">
            <v>1320.5999999999631</v>
          </cell>
          <cell r="R409">
            <v>10619.645860466688</v>
          </cell>
          <cell r="S409">
            <v>640.60000000000923</v>
          </cell>
          <cell r="V409">
            <v>32424.819945722928</v>
          </cell>
          <cell r="W409">
            <v>215.59999999999769</v>
          </cell>
          <cell r="Z409">
            <v>469207.63203000388</v>
          </cell>
          <cell r="AA409">
            <v>560.60000000000923</v>
          </cell>
          <cell r="AD409">
            <v>37823.753417741791</v>
          </cell>
          <cell r="AE409">
            <v>1540.5999999999631</v>
          </cell>
          <cell r="AH409">
            <v>14970.545879347734</v>
          </cell>
          <cell r="AI409">
            <v>2380.5999999999631</v>
          </cell>
          <cell r="AT409">
            <v>25891.485021419452</v>
          </cell>
          <cell r="AU409">
            <v>3290.5999999999631</v>
          </cell>
          <cell r="AX409">
            <v>49238.641251305329</v>
          </cell>
          <cell r="AY409">
            <v>316.60000000000923</v>
          </cell>
        </row>
        <row r="410">
          <cell r="B410">
            <v>40685.891035193461</v>
          </cell>
          <cell r="C410">
            <v>1320.699999999963</v>
          </cell>
          <cell r="R410">
            <v>10648.777508174699</v>
          </cell>
          <cell r="S410">
            <v>640.70000000000925</v>
          </cell>
          <cell r="V410">
            <v>32645.38925927888</v>
          </cell>
          <cell r="W410">
            <v>215.69999999999769</v>
          </cell>
          <cell r="Z410">
            <v>469596.58088064997</v>
          </cell>
          <cell r="AA410">
            <v>560.70000000000925</v>
          </cell>
          <cell r="AD410">
            <v>37959.90065789553</v>
          </cell>
          <cell r="AE410">
            <v>1540.699999999963</v>
          </cell>
          <cell r="AH410">
            <v>15003.789030667685</v>
          </cell>
          <cell r="AI410">
            <v>2380.699999999963</v>
          </cell>
          <cell r="AT410">
            <v>25947.169064749378</v>
          </cell>
          <cell r="AU410">
            <v>3290.699999999963</v>
          </cell>
          <cell r="AX410">
            <v>49513.520487965485</v>
          </cell>
          <cell r="AY410">
            <v>316.70000000000925</v>
          </cell>
        </row>
        <row r="411">
          <cell r="B411">
            <v>40757.60900445337</v>
          </cell>
          <cell r="C411">
            <v>1320.7999999999629</v>
          </cell>
          <cell r="R411">
            <v>10677.94946125071</v>
          </cell>
          <cell r="S411">
            <v>640.80000000000928</v>
          </cell>
          <cell r="V411">
            <v>32867.452944170836</v>
          </cell>
          <cell r="W411">
            <v>215.79999999999768</v>
          </cell>
          <cell r="Z411">
            <v>469985.75158301211</v>
          </cell>
          <cell r="AA411">
            <v>560.80000000000928</v>
          </cell>
          <cell r="AD411">
            <v>38096.424610253263</v>
          </cell>
          <cell r="AE411">
            <v>1540.7999999999629</v>
          </cell>
          <cell r="AH411">
            <v>15037.079464307637</v>
          </cell>
          <cell r="AI411">
            <v>2380.7999999999629</v>
          </cell>
          <cell r="AT411">
            <v>26002.915268859302</v>
          </cell>
          <cell r="AU411">
            <v>3290.7999999999629</v>
          </cell>
          <cell r="AX411">
            <v>49789.365480985638</v>
          </cell>
          <cell r="AY411">
            <v>316.80000000000928</v>
          </cell>
        </row>
        <row r="412">
          <cell r="B412">
            <v>40829.393188633287</v>
          </cell>
          <cell r="C412">
            <v>1320.8999999999628</v>
          </cell>
          <cell r="R412">
            <v>10707.161762318719</v>
          </cell>
          <cell r="S412">
            <v>640.9000000000093</v>
          </cell>
          <cell r="V412">
            <v>33090.981889406787</v>
          </cell>
          <cell r="W412">
            <v>215.89999999999768</v>
          </cell>
          <cell r="Z412">
            <v>470375.14424087823</v>
          </cell>
          <cell r="AA412">
            <v>560.9000000000093</v>
          </cell>
          <cell r="AD412">
            <v>38233.322683907005</v>
          </cell>
          <cell r="AE412">
            <v>1540.8999999999628</v>
          </cell>
          <cell r="AH412">
            <v>15070.417285627591</v>
          </cell>
          <cell r="AI412">
            <v>2380.8999999999628</v>
          </cell>
          <cell r="AT412">
            <v>26058.723613889229</v>
          </cell>
          <cell r="AU412">
            <v>3290.8999999999628</v>
          </cell>
          <cell r="AX412">
            <v>50066.177778845784</v>
          </cell>
          <cell r="AY412">
            <v>316.9000000000093</v>
          </cell>
        </row>
        <row r="413">
          <cell r="B413">
            <v>40901.243569973194</v>
          </cell>
          <cell r="C413">
            <v>1320.9999999999627</v>
          </cell>
          <cell r="R413">
            <v>10736.41445400273</v>
          </cell>
          <cell r="S413">
            <v>641.00000000000932</v>
          </cell>
          <cell r="V413">
            <v>33315.946983994741</v>
          </cell>
          <cell r="W413">
            <v>215.99999999999767</v>
          </cell>
          <cell r="Z413">
            <v>470764.75895803631</v>
          </cell>
          <cell r="AA413">
            <v>561.00000000000932</v>
          </cell>
          <cell r="AD413">
            <v>38370.592287948741</v>
          </cell>
          <cell r="AE413">
            <v>1540.9999999999627</v>
          </cell>
          <cell r="AH413">
            <v>15103.802599987543</v>
          </cell>
          <cell r="AI413">
            <v>2380.9999999999627</v>
          </cell>
          <cell r="AT413">
            <v>26114.594079979157</v>
          </cell>
          <cell r="AU413">
            <v>3290.9999999999627</v>
          </cell>
          <cell r="AX413">
            <v>50343.958930025939</v>
          </cell>
          <cell r="AY413">
            <v>317.00000000000932</v>
          </cell>
        </row>
        <row r="414">
          <cell r="B414">
            <v>40973.160130713106</v>
          </cell>
          <cell r="C414">
            <v>1321.0999999999626</v>
          </cell>
          <cell r="R414">
            <v>10765.70757892674</v>
          </cell>
          <cell r="S414">
            <v>641.10000000000935</v>
          </cell>
          <cell r="V414">
            <v>33542.319116942694</v>
          </cell>
          <cell r="W414">
            <v>216.09999999999766</v>
          </cell>
          <cell r="Z414">
            <v>471154.59583827446</v>
          </cell>
          <cell r="AA414">
            <v>561.10000000000935</v>
          </cell>
          <cell r="AD414">
            <v>38508.230831470479</v>
          </cell>
          <cell r="AE414">
            <v>1541.0999999999626</v>
          </cell>
          <cell r="AH414">
            <v>15137.235512747495</v>
          </cell>
          <cell r="AI414">
            <v>2381.0999999999626</v>
          </cell>
          <cell r="AT414">
            <v>26170.526647269082</v>
          </cell>
          <cell r="AU414">
            <v>3291.0999999999626</v>
          </cell>
          <cell r="AX414">
            <v>50622.7104830061</v>
          </cell>
          <cell r="AY414">
            <v>317.10000000000935</v>
          </cell>
        </row>
        <row r="415">
          <cell r="B415">
            <v>41045.142853093013</v>
          </cell>
          <cell r="C415">
            <v>1321.1999999999625</v>
          </cell>
          <cell r="R415">
            <v>10795.04117971475</v>
          </cell>
          <cell r="S415">
            <v>641.20000000000937</v>
          </cell>
          <cell r="V415">
            <v>33770.069177258651</v>
          </cell>
          <cell r="W415">
            <v>216.19999999999766</v>
          </cell>
          <cell r="Z415">
            <v>471544.65498538053</v>
          </cell>
          <cell r="AA415">
            <v>561.20000000000937</v>
          </cell>
          <cell r="AD415">
            <v>38646.235723564212</v>
          </cell>
          <cell r="AE415">
            <v>1541.1999999999625</v>
          </cell>
          <cell r="AH415">
            <v>15170.716129267446</v>
          </cell>
          <cell r="AI415">
            <v>2381.1999999999625</v>
          </cell>
          <cell r="AT415">
            <v>26226.521295899009</v>
          </cell>
          <cell r="AU415">
            <v>3291.1999999999625</v>
          </cell>
          <cell r="AX415">
            <v>50902.433986266245</v>
          </cell>
          <cell r="AY415">
            <v>317.20000000000937</v>
          </cell>
        </row>
        <row r="416">
          <cell r="B416">
            <v>41117.191719352923</v>
          </cell>
          <cell r="C416">
            <v>1321.2999999999624</v>
          </cell>
          <cell r="R416">
            <v>10824.415298990762</v>
          </cell>
          <cell r="S416">
            <v>641.30000000000939</v>
          </cell>
          <cell r="V416">
            <v>33999.168053950605</v>
          </cell>
          <cell r="W416">
            <v>216.29999999999765</v>
          </cell>
          <cell r="Z416">
            <v>471934.93650314264</v>
          </cell>
          <cell r="AA416">
            <v>561.30000000000939</v>
          </cell>
          <cell r="AD416">
            <v>38784.604373321956</v>
          </cell>
          <cell r="AE416">
            <v>1541.2999999999624</v>
          </cell>
          <cell r="AH416">
            <v>15204.244554907396</v>
          </cell>
          <cell r="AI416">
            <v>2381.2999999999624</v>
          </cell>
          <cell r="AT416">
            <v>26282.578006008931</v>
          </cell>
          <cell r="AU416">
            <v>3291.2999999999624</v>
          </cell>
          <cell r="AX416">
            <v>51183.130988286401</v>
          </cell>
          <cell r="AY416">
            <v>317.30000000000939</v>
          </cell>
        </row>
        <row r="417">
          <cell r="B417">
            <v>41189.306711732832</v>
          </cell>
          <cell r="C417">
            <v>1321.3999999999623</v>
          </cell>
          <cell r="R417">
            <v>10853.829979378772</v>
          </cell>
          <cell r="S417">
            <v>641.40000000000941</v>
          </cell>
          <cell r="V417">
            <v>34229.586636026565</v>
          </cell>
          <cell r="W417">
            <v>216.39999999999765</v>
          </cell>
          <cell r="Z417">
            <v>472325.44049534877</v>
          </cell>
          <cell r="AA417">
            <v>561.40000000000941</v>
          </cell>
          <cell r="AD417">
            <v>38923.334189835696</v>
          </cell>
          <cell r="AE417">
            <v>1541.3999999999623</v>
          </cell>
          <cell r="AH417">
            <v>15237.820895027347</v>
          </cell>
          <cell r="AI417">
            <v>2381.3999999999623</v>
          </cell>
          <cell r="AT417">
            <v>26338.696757738857</v>
          </cell>
          <cell r="AU417">
            <v>3291.3999999999623</v>
          </cell>
          <cell r="AX417">
            <v>51464.803037546561</v>
          </cell>
          <cell r="AY417">
            <v>317.40000000000941</v>
          </cell>
        </row>
        <row r="418">
          <cell r="B418">
            <v>41261.48781247274</v>
          </cell>
          <cell r="C418">
            <v>1321.4999999999623</v>
          </cell>
          <cell r="R418">
            <v>10883.285263502781</v>
          </cell>
          <cell r="S418">
            <v>641.50000000000944</v>
          </cell>
          <cell r="V418">
            <v>34461.295812494522</v>
          </cell>
          <cell r="W418">
            <v>216.49999999999764</v>
          </cell>
          <cell r="Z418">
            <v>472716.1670657869</v>
          </cell>
          <cell r="AA418">
            <v>561.50000000000944</v>
          </cell>
          <cell r="AD418">
            <v>39062.422582197432</v>
          </cell>
          <cell r="AE418">
            <v>1541.4999999999623</v>
          </cell>
          <cell r="AH418">
            <v>15271.4452549873</v>
          </cell>
          <cell r="AI418">
            <v>2381.4999999999623</v>
          </cell>
          <cell r="AT418">
            <v>26394.877531228783</v>
          </cell>
          <cell r="AU418">
            <v>3291.4999999999623</v>
          </cell>
          <cell r="AX418">
            <v>51747.451682526713</v>
          </cell>
          <cell r="AY418">
            <v>317.50000000000944</v>
          </cell>
        </row>
        <row r="419">
          <cell r="B419">
            <v>41333.735003812653</v>
          </cell>
          <cell r="C419">
            <v>1321.5999999999622</v>
          </cell>
          <cell r="R419">
            <v>10912.781193986793</v>
          </cell>
          <cell r="S419">
            <v>641.60000000000946</v>
          </cell>
          <cell r="V419">
            <v>34694.266472362477</v>
          </cell>
          <cell r="W419">
            <v>216.59999999999764</v>
          </cell>
          <cell r="Z419">
            <v>473107.11631824495</v>
          </cell>
          <cell r="AA419">
            <v>561.60000000000946</v>
          </cell>
          <cell r="AD419">
            <v>39201.866959499173</v>
          </cell>
          <cell r="AE419">
            <v>1541.5999999999622</v>
          </cell>
          <cell r="AH419">
            <v>15305.117740147251</v>
          </cell>
          <cell r="AI419">
            <v>2381.5999999999622</v>
          </cell>
          <cell r="AT419">
            <v>26451.120306618708</v>
          </cell>
          <cell r="AU419">
            <v>3291.5999999999622</v>
          </cell>
          <cell r="AX419">
            <v>52031.078471706875</v>
          </cell>
          <cell r="AY419">
            <v>317.60000000000946</v>
          </cell>
        </row>
        <row r="420">
          <cell r="B420">
            <v>41406.048267992563</v>
          </cell>
          <cell r="C420">
            <v>1321.6999999999621</v>
          </cell>
          <cell r="R420">
            <v>10942.317813454803</v>
          </cell>
          <cell r="S420">
            <v>641.70000000000948</v>
          </cell>
          <cell r="V420">
            <v>34928.469504638437</v>
          </cell>
          <cell r="W420">
            <v>216.69999999999763</v>
          </cell>
          <cell r="Z420">
            <v>473498.2883565111</v>
          </cell>
          <cell r="AA420">
            <v>561.70000000000948</v>
          </cell>
          <cell r="AD420">
            <v>39341.664730832912</v>
          </cell>
          <cell r="AE420">
            <v>1541.6999999999621</v>
          </cell>
          <cell r="AH420">
            <v>15338.838455867202</v>
          </cell>
          <cell r="AI420">
            <v>2381.6999999999621</v>
          </cell>
          <cell r="AT420">
            <v>26507.425064048635</v>
          </cell>
          <cell r="AU420">
            <v>3291.6999999999621</v>
          </cell>
          <cell r="AX420">
            <v>52315.684953567034</v>
          </cell>
          <cell r="AY420">
            <v>317.70000000000948</v>
          </cell>
        </row>
        <row r="421">
          <cell r="B421">
            <v>41478.427587252467</v>
          </cell>
          <cell r="C421">
            <v>1321.799999999962</v>
          </cell>
          <cell r="R421">
            <v>10971.895164530813</v>
          </cell>
          <cell r="S421">
            <v>641.8000000000095</v>
          </cell>
          <cell r="V421">
            <v>35163.875798330395</v>
          </cell>
          <cell r="W421">
            <v>216.79999999999762</v>
          </cell>
          <cell r="Z421">
            <v>473889.6832843732</v>
          </cell>
          <cell r="AA421">
            <v>561.8000000000095</v>
          </cell>
          <cell r="AD421">
            <v>39481.813305290649</v>
          </cell>
          <cell r="AE421">
            <v>1541.799999999962</v>
          </cell>
          <cell r="AH421">
            <v>15372.607507507153</v>
          </cell>
          <cell r="AI421">
            <v>2381.799999999962</v>
          </cell>
          <cell r="AT421">
            <v>26563.791783658558</v>
          </cell>
          <cell r="AU421">
            <v>3291.799999999962</v>
          </cell>
          <cell r="AX421">
            <v>52601.272676587185</v>
          </cell>
          <cell r="AY421">
            <v>317.8000000000095</v>
          </cell>
        </row>
        <row r="422">
          <cell r="B422">
            <v>41550.872943832379</v>
          </cell>
          <cell r="C422">
            <v>1321.8999999999619</v>
          </cell>
          <cell r="R422">
            <v>11001.513289838824</v>
          </cell>
          <cell r="S422">
            <v>641.90000000000953</v>
          </cell>
          <cell r="V422">
            <v>35400.456242446351</v>
          </cell>
          <cell r="W422">
            <v>216.89999999999762</v>
          </cell>
          <cell r="Z422">
            <v>474281.3012056193</v>
          </cell>
          <cell r="AA422">
            <v>561.90000000000953</v>
          </cell>
          <cell r="AD422">
            <v>39622.310091964391</v>
          </cell>
          <cell r="AE422">
            <v>1541.8999999999619</v>
          </cell>
          <cell r="AH422">
            <v>15406.425000427103</v>
          </cell>
          <cell r="AI422">
            <v>2381.8999999999619</v>
          </cell>
          <cell r="AT422">
            <v>26620.220445588486</v>
          </cell>
          <cell r="AU422">
            <v>3291.8999999999619</v>
          </cell>
          <cell r="AX422">
            <v>52887.843189247353</v>
          </cell>
          <cell r="AY422">
            <v>317.90000000000953</v>
          </cell>
        </row>
        <row r="423">
          <cell r="B423">
            <v>41623.384319972291</v>
          </cell>
          <cell r="C423">
            <v>1321.9999999999618</v>
          </cell>
          <cell r="R423">
            <v>11031.172232002835</v>
          </cell>
          <cell r="S423">
            <v>642.00000000000955</v>
          </cell>
          <cell r="V423">
            <v>35638.181725994313</v>
          </cell>
          <cell r="W423">
            <v>216.99999999999761</v>
          </cell>
          <cell r="Z423">
            <v>474673.14222403744</v>
          </cell>
          <cell r="AA423">
            <v>562.00000000000955</v>
          </cell>
          <cell r="AD423">
            <v>39763.152499946133</v>
          </cell>
          <cell r="AE423">
            <v>1541.9999999999618</v>
          </cell>
          <cell r="AH423">
            <v>15440.291039987054</v>
          </cell>
          <cell r="AI423">
            <v>2381.9999999999618</v>
          </cell>
          <cell r="AT423">
            <v>26676.711029978411</v>
          </cell>
          <cell r="AU423">
            <v>3291.9999999999618</v>
          </cell>
          <cell r="AX423">
            <v>53175.398040027503</v>
          </cell>
          <cell r="AY423">
            <v>318.00000000000955</v>
          </cell>
        </row>
        <row r="424">
          <cell r="B424">
            <v>41695.961697912193</v>
          </cell>
          <cell r="C424">
            <v>1322.0999999999617</v>
          </cell>
          <cell r="R424">
            <v>11060.872033646845</v>
          </cell>
          <cell r="S424">
            <v>642.10000000000957</v>
          </cell>
          <cell r="V424">
            <v>35877.023137982273</v>
          </cell>
          <cell r="W424">
            <v>217.09999999999761</v>
          </cell>
          <cell r="Z424">
            <v>475065.20644341555</v>
          </cell>
          <cell r="AA424">
            <v>562.10000000000957</v>
          </cell>
          <cell r="AD424">
            <v>39904.337938327873</v>
          </cell>
          <cell r="AE424">
            <v>1542.0999999999617</v>
          </cell>
          <cell r="AH424">
            <v>15474.205731547005</v>
          </cell>
          <cell r="AI424">
            <v>2382.0999999999617</v>
          </cell>
          <cell r="AT424">
            <v>26733.263516968334</v>
          </cell>
          <cell r="AU424">
            <v>3292.0999999999617</v>
          </cell>
          <cell r="AX424">
            <v>53463.938777407668</v>
          </cell>
          <cell r="AY424">
            <v>318.10000000000957</v>
          </cell>
        </row>
        <row r="425">
          <cell r="B425">
            <v>41768.605059892107</v>
          </cell>
          <cell r="C425">
            <v>1322.1999999999616</v>
          </cell>
          <cell r="R425">
            <v>11090.612737394857</v>
          </cell>
          <cell r="S425">
            <v>642.2000000000096</v>
          </cell>
          <cell r="V425">
            <v>36116.951367418231</v>
          </cell>
          <cell r="W425">
            <v>217.1999999999976</v>
          </cell>
          <cell r="Z425">
            <v>475457.49396754161</v>
          </cell>
          <cell r="AA425">
            <v>562.2000000000096</v>
          </cell>
          <cell r="AD425">
            <v>40045.863816201614</v>
          </cell>
          <cell r="AE425">
            <v>1542.1999999999616</v>
          </cell>
          <cell r="AH425">
            <v>15508.169180466955</v>
          </cell>
          <cell r="AI425">
            <v>2382.1999999999616</v>
          </cell>
          <cell r="AT425">
            <v>26789.877886698261</v>
          </cell>
          <cell r="AU425">
            <v>3292.1999999999616</v>
          </cell>
          <cell r="AX425">
            <v>53753.466949867827</v>
          </cell>
          <cell r="AY425">
            <v>318.2000000000096</v>
          </cell>
        </row>
        <row r="426">
          <cell r="B426">
            <v>41841.314388152015</v>
          </cell>
          <cell r="C426">
            <v>1322.2999999999615</v>
          </cell>
          <cell r="R426">
            <v>11120.394385870866</v>
          </cell>
          <cell r="S426">
            <v>642.30000000000962</v>
          </cell>
          <cell r="V426">
            <v>36357.937303310195</v>
          </cell>
          <cell r="W426">
            <v>217.2999999999976</v>
          </cell>
          <cell r="Z426">
            <v>475850.00490020378</v>
          </cell>
          <cell r="AA426">
            <v>562.30000000000962</v>
          </cell>
          <cell r="AD426">
            <v>40187.727542659355</v>
          </cell>
          <cell r="AE426">
            <v>1542.2999999999615</v>
          </cell>
          <cell r="AH426">
            <v>15542.181492106905</v>
          </cell>
          <cell r="AI426">
            <v>2382.2999999999615</v>
          </cell>
          <cell r="AT426">
            <v>26846.554119308184</v>
          </cell>
          <cell r="AU426">
            <v>3292.2999999999615</v>
          </cell>
          <cell r="AX426">
            <v>54043.98410588799</v>
          </cell>
          <cell r="AY426">
            <v>318.30000000000962</v>
          </cell>
        </row>
        <row r="427">
          <cell r="B427">
            <v>41914.089664931918</v>
          </cell>
          <cell r="C427">
            <v>1322.3999999999614</v>
          </cell>
          <cell r="R427">
            <v>11150.217021698878</v>
          </cell>
          <cell r="S427">
            <v>642.40000000000964</v>
          </cell>
          <cell r="V427">
            <v>36599.951834666157</v>
          </cell>
          <cell r="W427">
            <v>217.39999999999759</v>
          </cell>
          <cell r="Z427">
            <v>476242.73934518988</v>
          </cell>
          <cell r="AA427">
            <v>562.40000000000964</v>
          </cell>
          <cell r="AD427">
            <v>40329.926526793097</v>
          </cell>
          <cell r="AE427">
            <v>1542.3999999999614</v>
          </cell>
          <cell r="AH427">
            <v>15576.242771826855</v>
          </cell>
          <cell r="AI427">
            <v>2382.3999999999614</v>
          </cell>
          <cell r="AT427">
            <v>26903.292194938109</v>
          </cell>
          <cell r="AU427">
            <v>3292.3999999999614</v>
          </cell>
          <cell r="AX427">
            <v>54335.491793948153</v>
          </cell>
          <cell r="AY427">
            <v>318.40000000000964</v>
          </cell>
        </row>
        <row r="428">
          <cell r="B428">
            <v>41986.930872471828</v>
          </cell>
          <cell r="C428">
            <v>1322.4999999999613</v>
          </cell>
          <cell r="R428">
            <v>11180.080687502888</v>
          </cell>
          <cell r="S428">
            <v>642.50000000000966</v>
          </cell>
          <cell r="V428">
            <v>36842.965850494118</v>
          </cell>
          <cell r="W428">
            <v>217.49999999999758</v>
          </cell>
          <cell r="Z428">
            <v>476635.697406288</v>
          </cell>
          <cell r="AA428">
            <v>562.50000000000966</v>
          </cell>
          <cell r="AD428">
            <v>40472.45817769484</v>
          </cell>
          <cell r="AE428">
            <v>1542.4999999999613</v>
          </cell>
          <cell r="AH428">
            <v>15610.353124986807</v>
          </cell>
          <cell r="AI428">
            <v>2382.4999999999613</v>
          </cell>
          <cell r="AT428">
            <v>26960.092093728032</v>
          </cell>
          <cell r="AU428">
            <v>3292.4999999999613</v>
          </cell>
          <cell r="AX428">
            <v>54627.99156252831</v>
          </cell>
          <cell r="AY428">
            <v>318.50000000000966</v>
          </cell>
        </row>
        <row r="429">
          <cell r="B429">
            <v>42059.837993011737</v>
          </cell>
          <cell r="C429">
            <v>1322.5999999999613</v>
          </cell>
          <cell r="R429">
            <v>11209.9854259069</v>
          </cell>
          <cell r="S429">
            <v>642.60000000000969</v>
          </cell>
          <cell r="V429">
            <v>37086.950239802078</v>
          </cell>
          <cell r="W429">
            <v>217.59999999999758</v>
          </cell>
          <cell r="Z429">
            <v>477028.87918728607</v>
          </cell>
          <cell r="AA429">
            <v>562.60000000000969</v>
          </cell>
          <cell r="AD429">
            <v>40615.319904456584</v>
          </cell>
          <cell r="AE429">
            <v>1542.5999999999613</v>
          </cell>
          <cell r="AH429">
            <v>15644.512656946756</v>
          </cell>
          <cell r="AI429">
            <v>2382.5999999999613</v>
          </cell>
          <cell r="AT429">
            <v>27016.953795817957</v>
          </cell>
          <cell r="AU429">
            <v>3292.5999999999613</v>
          </cell>
          <cell r="AX429">
            <v>54921.484960108479</v>
          </cell>
          <cell r="AY429">
            <v>318.60000000000969</v>
          </cell>
        </row>
        <row r="430">
          <cell r="B430">
            <v>42132.811008791643</v>
          </cell>
          <cell r="C430">
            <v>1322.6999999999612</v>
          </cell>
          <cell r="R430">
            <v>11239.931279534911</v>
          </cell>
          <cell r="S430">
            <v>642.70000000000971</v>
          </cell>
          <cell r="V430">
            <v>37331.875891598043</v>
          </cell>
          <cell r="W430">
            <v>217.69999999999757</v>
          </cell>
          <cell r="Z430">
            <v>477422.2847919722</v>
          </cell>
          <cell r="AA430">
            <v>562.70000000000971</v>
          </cell>
          <cell r="AD430">
            <v>40758.509116170324</v>
          </cell>
          <cell r="AE430">
            <v>1542.6999999999612</v>
          </cell>
          <cell r="AH430">
            <v>15678.721473066706</v>
          </cell>
          <cell r="AI430">
            <v>2382.6999999999612</v>
          </cell>
          <cell r="AT430">
            <v>27073.877281347883</v>
          </cell>
          <cell r="AU430">
            <v>3292.6999999999612</v>
          </cell>
          <cell r="AX430">
            <v>55215.97353516864</v>
          </cell>
          <cell r="AY430">
            <v>318.70000000000971</v>
          </cell>
        </row>
        <row r="431">
          <cell r="B431">
            <v>42205.849902051552</v>
          </cell>
          <cell r="C431">
            <v>1322.7999999999611</v>
          </cell>
          <cell r="R431">
            <v>11269.918291010921</v>
          </cell>
          <cell r="S431">
            <v>642.80000000000973</v>
          </cell>
          <cell r="V431">
            <v>37577.713694890008</v>
          </cell>
          <cell r="W431">
            <v>217.79999999999757</v>
          </cell>
          <cell r="Z431">
            <v>477815.91432413436</v>
          </cell>
          <cell r="AA431">
            <v>562.80000000000973</v>
          </cell>
          <cell r="AD431">
            <v>40902.023221928066</v>
          </cell>
          <cell r="AE431">
            <v>1542.7999999999611</v>
          </cell>
          <cell r="AH431">
            <v>15712.979678706655</v>
          </cell>
          <cell r="AI431">
            <v>2382.7999999999611</v>
          </cell>
          <cell r="AT431">
            <v>27130.862530457805</v>
          </cell>
          <cell r="AU431">
            <v>3292.7999999999611</v>
          </cell>
          <cell r="AX431">
            <v>55511.458836188802</v>
          </cell>
          <cell r="AY431">
            <v>318.80000000000973</v>
          </cell>
        </row>
        <row r="432">
          <cell r="B432">
            <v>42278.954655031463</v>
          </cell>
          <cell r="C432">
            <v>1322.899999999961</v>
          </cell>
          <cell r="R432">
            <v>11299.946502958932</v>
          </cell>
          <cell r="S432">
            <v>642.90000000000975</v>
          </cell>
          <cell r="V432">
            <v>37824.434538685971</v>
          </cell>
          <cell r="W432">
            <v>217.89999999999756</v>
          </cell>
          <cell r="Z432">
            <v>478209.76788756042</v>
          </cell>
          <cell r="AA432">
            <v>562.90000000000975</v>
          </cell>
          <cell r="AD432">
            <v>41045.859630821811</v>
          </cell>
          <cell r="AE432">
            <v>1542.899999999961</v>
          </cell>
          <cell r="AH432">
            <v>15747.287379226604</v>
          </cell>
          <cell r="AI432">
            <v>2382.899999999961</v>
          </cell>
          <cell r="AT432">
            <v>27187.90952328773</v>
          </cell>
          <cell r="AU432">
            <v>3292.899999999961</v>
          </cell>
          <cell r="AX432">
            <v>55807.942411648961</v>
          </cell>
          <cell r="AY432">
            <v>318.90000000000975</v>
          </cell>
        </row>
        <row r="433">
          <cell r="B433">
            <v>42352.125249971366</v>
          </cell>
          <cell r="C433">
            <v>1322.9999999999609</v>
          </cell>
          <cell r="R433">
            <v>11330.015958002943</v>
          </cell>
          <cell r="S433">
            <v>643.00000000000978</v>
          </cell>
          <cell r="V433">
            <v>38072.009311993941</v>
          </cell>
          <cell r="W433">
            <v>217.99999999999756</v>
          </cell>
          <cell r="Z433">
            <v>478603.84558603854</v>
          </cell>
          <cell r="AA433">
            <v>563.00000000000978</v>
          </cell>
          <cell r="AD433">
            <v>41190.01575194356</v>
          </cell>
          <cell r="AE433">
            <v>1542.9999999999609</v>
          </cell>
          <cell r="AH433">
            <v>15781.644679986553</v>
          </cell>
          <cell r="AI433">
            <v>2382.9999999999609</v>
          </cell>
          <cell r="AT433">
            <v>27245.018239977653</v>
          </cell>
          <cell r="AU433">
            <v>3292.9999999999609</v>
          </cell>
          <cell r="AX433">
            <v>56105.425810029134</v>
          </cell>
          <cell r="AY433">
            <v>319.00000000000978</v>
          </cell>
        </row>
        <row r="434">
          <cell r="B434">
            <v>42425.361669111277</v>
          </cell>
          <cell r="C434">
            <v>1323.0999999999608</v>
          </cell>
          <cell r="R434">
            <v>11360.126698766953</v>
          </cell>
          <cell r="S434">
            <v>643.1000000000098</v>
          </cell>
          <cell r="V434">
            <v>38320.40890382191</v>
          </cell>
          <cell r="W434">
            <v>218.09999999999755</v>
          </cell>
          <cell r="Z434">
            <v>478998.1475233566</v>
          </cell>
          <cell r="AA434">
            <v>563.1000000000098</v>
          </cell>
          <cell r="AD434">
            <v>41334.488994385305</v>
          </cell>
          <cell r="AE434">
            <v>1543.0999999999608</v>
          </cell>
          <cell r="AH434">
            <v>15816.051686346502</v>
          </cell>
          <cell r="AI434">
            <v>2383.0999999999608</v>
          </cell>
          <cell r="AT434">
            <v>27302.188660667576</v>
          </cell>
          <cell r="AU434">
            <v>3293.0999999999608</v>
          </cell>
          <cell r="AX434">
            <v>56403.910579809301</v>
          </cell>
          <cell r="AY434">
            <v>319.1000000000098</v>
          </cell>
        </row>
        <row r="435">
          <cell r="B435">
            <v>42498.663894691184</v>
          </cell>
          <cell r="C435">
            <v>1323.1999999999607</v>
          </cell>
          <cell r="R435">
            <v>11390.278767874965</v>
          </cell>
          <cell r="S435">
            <v>643.20000000000982</v>
          </cell>
          <cell r="V435">
            <v>38569.604203177871</v>
          </cell>
          <cell r="W435">
            <v>218.19999999999754</v>
          </cell>
          <cell r="Z435">
            <v>479392.67380330275</v>
          </cell>
          <cell r="AA435">
            <v>563.20000000000982</v>
          </cell>
          <cell r="AD435">
            <v>41479.276767239047</v>
          </cell>
          <cell r="AE435">
            <v>1543.1999999999607</v>
          </cell>
          <cell r="AH435">
            <v>15850.508503666453</v>
          </cell>
          <cell r="AI435">
            <v>2383.1999999999607</v>
          </cell>
          <cell r="AT435">
            <v>27359.420765497503</v>
          </cell>
          <cell r="AU435">
            <v>3293.1999999999607</v>
          </cell>
          <cell r="AX435">
            <v>56703.398269469471</v>
          </cell>
          <cell r="AY435">
            <v>319.20000000000982</v>
          </cell>
        </row>
        <row r="436">
          <cell r="B436">
            <v>42572.031908951089</v>
          </cell>
          <cell r="C436">
            <v>1323.2999999999606</v>
          </cell>
          <cell r="R436">
            <v>11420.472207950976</v>
          </cell>
          <cell r="S436">
            <v>643.30000000000985</v>
          </cell>
          <cell r="V436">
            <v>38819.566099069838</v>
          </cell>
          <cell r="W436">
            <v>218.29999999999754</v>
          </cell>
          <cell r="Z436">
            <v>479787.42452966486</v>
          </cell>
          <cell r="AA436">
            <v>563.30000000000985</v>
          </cell>
          <cell r="AD436">
            <v>41624.376479596795</v>
          </cell>
          <cell r="AE436">
            <v>1543.2999999999606</v>
          </cell>
          <cell r="AH436">
            <v>15885.015237306401</v>
          </cell>
          <cell r="AI436">
            <v>2383.2999999999606</v>
          </cell>
          <cell r="AT436">
            <v>27416.714534607425</v>
          </cell>
          <cell r="AU436">
            <v>3293.2999999999606</v>
          </cell>
          <cell r="AX436">
            <v>57003.890427489634</v>
          </cell>
          <cell r="AY436">
            <v>319.30000000000985</v>
          </cell>
        </row>
        <row r="437">
          <cell r="B437">
            <v>42645.465694131002</v>
          </cell>
          <cell r="C437">
            <v>1323.3999999999605</v>
          </cell>
          <cell r="R437">
            <v>11450.707061618987</v>
          </cell>
          <cell r="S437">
            <v>643.40000000000987</v>
          </cell>
          <cell r="V437">
            <v>39070.265480505812</v>
          </cell>
          <cell r="W437">
            <v>218.39999999999753</v>
          </cell>
          <cell r="Z437">
            <v>480182.39980623097</v>
          </cell>
          <cell r="AA437">
            <v>563.40000000000987</v>
          </cell>
          <cell r="AD437">
            <v>41769.78554055054</v>
          </cell>
          <cell r="AE437">
            <v>1543.3999999999605</v>
          </cell>
          <cell r="AH437">
            <v>15919.57199262635</v>
          </cell>
          <cell r="AI437">
            <v>2383.3999999999605</v>
          </cell>
          <cell r="AT437">
            <v>27474.069948137349</v>
          </cell>
          <cell r="AU437">
            <v>3293.3999999999605</v>
          </cell>
          <cell r="AX437">
            <v>57305.388602349798</v>
          </cell>
          <cell r="AY437">
            <v>319.40000000000987</v>
          </cell>
        </row>
        <row r="438">
          <cell r="B438">
            <v>42718.96523247091</v>
          </cell>
          <cell r="C438">
            <v>1323.4999999999604</v>
          </cell>
          <cell r="R438">
            <v>11480.983371502996</v>
          </cell>
          <cell r="S438">
            <v>643.50000000000989</v>
          </cell>
          <cell r="V438">
            <v>39321.673236493778</v>
          </cell>
          <cell r="W438">
            <v>218.49999999999753</v>
          </cell>
          <cell r="Z438">
            <v>480577.59973678913</v>
          </cell>
          <cell r="AA438">
            <v>563.50000000000989</v>
          </cell>
          <cell r="AD438">
            <v>41915.501359192291</v>
          </cell>
          <cell r="AE438">
            <v>1543.4999999999604</v>
          </cell>
          <cell r="AH438">
            <v>15954.178874986297</v>
          </cell>
          <cell r="AI438">
            <v>2383.4999999999604</v>
          </cell>
          <cell r="AT438">
            <v>27531.486986227272</v>
          </cell>
          <cell r="AU438">
            <v>3293.4999999999604</v>
          </cell>
          <cell r="AX438">
            <v>57607.894342529966</v>
          </cell>
          <cell r="AY438">
            <v>319.50000000000989</v>
          </cell>
        </row>
        <row r="439">
          <cell r="B439">
            <v>42792.530506210816</v>
          </cell>
          <cell r="C439">
            <v>1323.5999999999603</v>
          </cell>
          <cell r="R439">
            <v>11511.301180227008</v>
          </cell>
          <cell r="S439">
            <v>643.60000000000991</v>
          </cell>
          <cell r="V439">
            <v>39573.43920321577</v>
          </cell>
          <cell r="W439">
            <v>218.59999999999752</v>
          </cell>
          <cell r="Z439">
            <v>480973.02442512719</v>
          </cell>
          <cell r="AA439">
            <v>563.60000000000991</v>
          </cell>
          <cell r="AD439">
            <v>42061.521344614033</v>
          </cell>
          <cell r="AE439">
            <v>1543.5999999999603</v>
          </cell>
          <cell r="AH439">
            <v>15988.835989746247</v>
          </cell>
          <cell r="AI439">
            <v>2383.5999999999603</v>
          </cell>
          <cell r="AT439">
            <v>27588.965629017195</v>
          </cell>
          <cell r="AU439">
            <v>3293.5999999999603</v>
          </cell>
          <cell r="AX439">
            <v>57911.40919651014</v>
          </cell>
          <cell r="AY439">
            <v>319.60000000000991</v>
          </cell>
        </row>
        <row r="440">
          <cell r="B440">
            <v>42866.161497590721</v>
          </cell>
          <cell r="C440">
            <v>1323.6999999999603</v>
          </cell>
          <cell r="R440">
            <v>11541.66053041502</v>
          </cell>
          <cell r="S440">
            <v>643.70000000000994</v>
          </cell>
          <cell r="V440">
            <v>39825.100501769739</v>
          </cell>
          <cell r="W440">
            <v>218.69999999999752</v>
          </cell>
          <cell r="Z440">
            <v>481368.67397503334</v>
          </cell>
          <cell r="AA440">
            <v>563.70000000000994</v>
          </cell>
          <cell r="AD440">
            <v>42207.842905907783</v>
          </cell>
          <cell r="AE440">
            <v>1543.6999999999603</v>
          </cell>
          <cell r="AH440">
            <v>16023.543442266197</v>
          </cell>
          <cell r="AI440">
            <v>2383.6999999999603</v>
          </cell>
          <cell r="AT440">
            <v>27646.50585664712</v>
          </cell>
          <cell r="AU440">
            <v>3293.6999999999603</v>
          </cell>
          <cell r="AX440">
            <v>58215.9347127703</v>
          </cell>
          <cell r="AY440">
            <v>319.70000000000994</v>
          </cell>
        </row>
        <row r="441">
          <cell r="B441">
            <v>42939.858188850631</v>
          </cell>
          <cell r="C441">
            <v>1323.7999999999602</v>
          </cell>
          <cell r="R441">
            <v>11572.061464691031</v>
          </cell>
          <cell r="S441">
            <v>643.80000000000996</v>
          </cell>
          <cell r="V441">
            <v>40077.461228987711</v>
          </cell>
          <cell r="W441">
            <v>218.79999999999751</v>
          </cell>
          <cell r="Z441">
            <v>481764.54849029542</v>
          </cell>
          <cell r="AA441">
            <v>563.80000000000996</v>
          </cell>
          <cell r="AD441">
            <v>42354.463452165532</v>
          </cell>
          <cell r="AE441">
            <v>1543.7999999999602</v>
          </cell>
          <cell r="AH441">
            <v>16058.301337906145</v>
          </cell>
          <cell r="AI441">
            <v>2383.7999999999602</v>
          </cell>
          <cell r="AT441">
            <v>27704.107649257043</v>
          </cell>
          <cell r="AU441">
            <v>3293.7999999999602</v>
          </cell>
          <cell r="AX441">
            <v>58521.472439790479</v>
          </cell>
          <cell r="AY441">
            <v>319.80000000000996</v>
          </cell>
        </row>
        <row r="442">
          <cell r="B442">
            <v>43013.620562230535</v>
          </cell>
          <cell r="C442">
            <v>1323.8999999999601</v>
          </cell>
          <cell r="R442">
            <v>11602.504025679042</v>
          </cell>
          <cell r="S442">
            <v>643.90000000000998</v>
          </cell>
          <cell r="V442">
            <v>40330.498718201678</v>
          </cell>
          <cell r="W442">
            <v>218.8999999999975</v>
          </cell>
          <cell r="Z442">
            <v>482160.64807470154</v>
          </cell>
          <cell r="AA442">
            <v>563.90000000000998</v>
          </cell>
          <cell r="AD442">
            <v>42501.380392479274</v>
          </cell>
          <cell r="AE442">
            <v>1543.8999999999601</v>
          </cell>
          <cell r="AH442">
            <v>16093.109782026091</v>
          </cell>
          <cell r="AI442">
            <v>2383.8999999999601</v>
          </cell>
          <cell r="AT442">
            <v>27761.770986986965</v>
          </cell>
          <cell r="AU442">
            <v>3293.8999999999601</v>
          </cell>
          <cell r="AX442">
            <v>58828.023926050657</v>
          </cell>
          <cell r="AY442">
            <v>319.90000000000998</v>
          </cell>
        </row>
        <row r="443">
          <cell r="B443">
            <v>43087.448599970441</v>
          </cell>
          <cell r="C443">
            <v>1323.99999999996</v>
          </cell>
          <cell r="R443">
            <v>11632.988256003053</v>
          </cell>
          <cell r="S443">
            <v>644.00000000001</v>
          </cell>
          <cell r="V443">
            <v>40584.190302743649</v>
          </cell>
          <cell r="W443">
            <v>218.9999999999975</v>
          </cell>
          <cell r="Z443">
            <v>482556.97283203964</v>
          </cell>
          <cell r="AA443">
            <v>564.00000000001</v>
          </cell>
          <cell r="AD443">
            <v>42648.591135941024</v>
          </cell>
          <cell r="AE443">
            <v>1543.99999999996</v>
          </cell>
          <cell r="AH443">
            <v>16127.96887998604</v>
          </cell>
          <cell r="AI443">
            <v>2383.99999999996</v>
          </cell>
          <cell r="AT443">
            <v>27819.495849976887</v>
          </cell>
          <cell r="AU443">
            <v>3293.99999999996</v>
          </cell>
          <cell r="AX443">
            <v>59135.590720030814</v>
          </cell>
          <cell r="AY443">
            <v>320.00000000001</v>
          </cell>
        </row>
        <row r="444">
          <cell r="B444">
            <v>43161.342284310347</v>
          </cell>
          <cell r="C444">
            <v>1324.0999999999599</v>
          </cell>
          <cell r="R444">
            <v>11663.514198287063</v>
          </cell>
          <cell r="S444">
            <v>644.10000000001003</v>
          </cell>
          <cell r="V444">
            <v>40838.513315945616</v>
          </cell>
          <cell r="W444">
            <v>219.09999999999749</v>
          </cell>
          <cell r="Z444">
            <v>482953.52286609774</v>
          </cell>
          <cell r="AA444">
            <v>564.10000000001003</v>
          </cell>
          <cell r="AD444">
            <v>42796.093091642775</v>
          </cell>
          <cell r="AE444">
            <v>1544.0999999999599</v>
          </cell>
          <cell r="AH444">
            <v>16162.878737145988</v>
          </cell>
          <cell r="AI444">
            <v>2384.0999999999599</v>
          </cell>
          <cell r="AT444">
            <v>27877.28221836681</v>
          </cell>
          <cell r="AU444">
            <v>3294.0999999999599</v>
          </cell>
          <cell r="AX444">
            <v>59444.174370210989</v>
          </cell>
          <cell r="AY444">
            <v>320.10000000001003</v>
          </cell>
        </row>
        <row r="445">
          <cell r="B445">
            <v>43235.301597490252</v>
          </cell>
          <cell r="C445">
            <v>1324.1999999999598</v>
          </cell>
          <cell r="R445">
            <v>11694.081895155075</v>
          </cell>
          <cell r="S445">
            <v>644.20000000001005</v>
          </cell>
          <cell r="V445">
            <v>41093.445091139591</v>
          </cell>
          <cell r="W445">
            <v>219.19999999999749</v>
          </cell>
          <cell r="Z445">
            <v>483350.2982806639</v>
          </cell>
          <cell r="AA445">
            <v>564.20000000001005</v>
          </cell>
          <cell r="AD445">
            <v>42943.883668676528</v>
          </cell>
          <cell r="AE445">
            <v>1544.1999999999598</v>
          </cell>
          <cell r="AH445">
            <v>16197.839458865936</v>
          </cell>
          <cell r="AI445">
            <v>2384.1999999999598</v>
          </cell>
          <cell r="AT445">
            <v>27935.130072296735</v>
          </cell>
          <cell r="AU445">
            <v>3294.1999999999598</v>
          </cell>
          <cell r="AX445">
            <v>59753.77642507117</v>
          </cell>
          <cell r="AY445">
            <v>320.20000000001005</v>
          </cell>
        </row>
        <row r="446">
          <cell r="B446">
            <v>43309.326521750161</v>
          </cell>
          <cell r="C446">
            <v>1324.2999999999597</v>
          </cell>
          <cell r="R446">
            <v>11724.691389231086</v>
          </cell>
          <cell r="S446">
            <v>644.30000000001007</v>
          </cell>
          <cell r="V446">
            <v>41348.962961657555</v>
          </cell>
          <cell r="W446">
            <v>219.29999999999748</v>
          </cell>
          <cell r="Z446">
            <v>483747.29917952599</v>
          </cell>
          <cell r="AA446">
            <v>564.30000000001007</v>
          </cell>
          <cell r="AD446">
            <v>43091.960276134283</v>
          </cell>
          <cell r="AE446">
            <v>1544.2999999999597</v>
          </cell>
          <cell r="AH446">
            <v>16232.851150505883</v>
          </cell>
          <cell r="AI446">
            <v>2384.2999999999597</v>
          </cell>
          <cell r="AT446">
            <v>27993.039391906656</v>
          </cell>
          <cell r="AU446">
            <v>3294.2999999999597</v>
          </cell>
          <cell r="AX446">
            <v>60064.398433091337</v>
          </cell>
          <cell r="AY446">
            <v>320.30000000001007</v>
          </cell>
        </row>
        <row r="447">
          <cell r="B447">
            <v>43383.417039330066</v>
          </cell>
          <cell r="C447">
            <v>1324.3999999999596</v>
          </cell>
          <cell r="R447">
            <v>11755.342723139098</v>
          </cell>
          <cell r="S447">
            <v>644.4000000000101</v>
          </cell>
          <cell r="V447">
            <v>41605.044260831528</v>
          </cell>
          <cell r="W447">
            <v>219.39999999999748</v>
          </cell>
          <cell r="Z447">
            <v>484144.52566647209</v>
          </cell>
          <cell r="AA447">
            <v>564.4000000000101</v>
          </cell>
          <cell r="AD447">
            <v>43240.320323108026</v>
          </cell>
          <cell r="AE447">
            <v>1544.3999999999596</v>
          </cell>
          <cell r="AH447">
            <v>16267.913917425831</v>
          </cell>
          <cell r="AI447">
            <v>2384.3999999999596</v>
          </cell>
          <cell r="AT447">
            <v>28051.010157336579</v>
          </cell>
          <cell r="AU447">
            <v>3294.3999999999596</v>
          </cell>
          <cell r="AX447">
            <v>60376.041942751515</v>
          </cell>
          <cell r="AY447">
            <v>320.4000000000101</v>
          </cell>
        </row>
        <row r="448">
          <cell r="B448">
            <v>43457.573132469974</v>
          </cell>
          <cell r="C448">
            <v>1324.4999999999595</v>
          </cell>
          <cell r="R448">
            <v>11786.035939503108</v>
          </cell>
          <cell r="S448">
            <v>644.50000000001012</v>
          </cell>
          <cell r="V448">
            <v>41861.6663219935</v>
          </cell>
          <cell r="W448">
            <v>219.49999999999747</v>
          </cell>
          <cell r="Z448">
            <v>484541.97784529021</v>
          </cell>
          <cell r="AA448">
            <v>564.50000000001012</v>
          </cell>
          <cell r="AD448">
            <v>43388.961218689787</v>
          </cell>
          <cell r="AE448">
            <v>1544.4999999999595</v>
          </cell>
          <cell r="AH448">
            <v>16303.027864985779</v>
          </cell>
          <cell r="AI448">
            <v>2384.4999999999595</v>
          </cell>
          <cell r="AT448">
            <v>28109.0423487265</v>
          </cell>
          <cell r="AU448">
            <v>3294.4999999999595</v>
          </cell>
          <cell r="AX448">
            <v>60688.708502531685</v>
          </cell>
          <cell r="AY448">
            <v>320.50000000001012</v>
          </cell>
        </row>
        <row r="449">
          <cell r="B449">
            <v>43531.794783409874</v>
          </cell>
          <cell r="C449">
            <v>1324.5999999999594</v>
          </cell>
          <cell r="R449">
            <v>11816.771080947119</v>
          </cell>
          <cell r="S449">
            <v>644.60000000001014</v>
          </cell>
          <cell r="V449">
            <v>42118.806478475475</v>
          </cell>
          <cell r="W449">
            <v>219.59999999999746</v>
          </cell>
          <cell r="Z449">
            <v>484939.65581976832</v>
          </cell>
          <cell r="AA449">
            <v>564.60000000001014</v>
          </cell>
          <cell r="AD449">
            <v>43537.880371971536</v>
          </cell>
          <cell r="AE449">
            <v>1544.5999999999594</v>
          </cell>
          <cell r="AH449">
            <v>16338.193098545726</v>
          </cell>
          <cell r="AI449">
            <v>2384.5999999999594</v>
          </cell>
          <cell r="AT449">
            <v>28167.135946216426</v>
          </cell>
          <cell r="AU449">
            <v>3294.5999999999594</v>
          </cell>
          <cell r="AX449">
            <v>61002.399660911862</v>
          </cell>
          <cell r="AY449">
            <v>320.60000000001014</v>
          </cell>
        </row>
        <row r="450">
          <cell r="B450">
            <v>43606.081974389781</v>
          </cell>
          <cell r="C450">
            <v>1324.6999999999593</v>
          </cell>
          <cell r="R450">
            <v>11847.548190095131</v>
          </cell>
          <cell r="S450">
            <v>644.70000000001016</v>
          </cell>
          <cell r="V450">
            <v>42376.442063609451</v>
          </cell>
          <cell r="W450">
            <v>219.69999999999746</v>
          </cell>
          <cell r="Z450">
            <v>485337.55969369446</v>
          </cell>
          <cell r="AA450">
            <v>564.70000000001016</v>
          </cell>
          <cell r="AD450">
            <v>43687.075192045289</v>
          </cell>
          <cell r="AE450">
            <v>1544.6999999999593</v>
          </cell>
          <cell r="AH450">
            <v>16373.409723465673</v>
          </cell>
          <cell r="AI450">
            <v>2384.6999999999593</v>
          </cell>
          <cell r="AT450">
            <v>28225.290929946346</v>
          </cell>
          <cell r="AU450">
            <v>3294.6999999999593</v>
          </cell>
          <cell r="AX450">
            <v>61317.116966372043</v>
          </cell>
          <cell r="AY450">
            <v>320.70000000001016</v>
          </cell>
        </row>
        <row r="451">
          <cell r="B451">
            <v>43680.434687649686</v>
          </cell>
          <cell r="C451">
            <v>1324.7999999999593</v>
          </cell>
          <cell r="R451">
            <v>11878.367309571142</v>
          </cell>
          <cell r="S451">
            <v>644.80000000001019</v>
          </cell>
          <cell r="V451">
            <v>42634.550410727425</v>
          </cell>
          <cell r="W451">
            <v>219.79999999999745</v>
          </cell>
          <cell r="Z451">
            <v>485735.68957085651</v>
          </cell>
          <cell r="AA451">
            <v>564.80000000001019</v>
          </cell>
          <cell r="AD451">
            <v>43836.54308800304</v>
          </cell>
          <cell r="AE451">
            <v>1544.7999999999593</v>
          </cell>
          <cell r="AH451">
            <v>16408.67784510562</v>
          </cell>
          <cell r="AI451">
            <v>2384.7999999999593</v>
          </cell>
          <cell r="AT451">
            <v>28283.507280056267</v>
          </cell>
          <cell r="AU451">
            <v>3294.7999999999593</v>
          </cell>
          <cell r="AX451">
            <v>61632.861967392208</v>
          </cell>
          <cell r="AY451">
            <v>320.80000000001019</v>
          </cell>
        </row>
        <row r="452">
          <cell r="B452">
            <v>43754.852905429594</v>
          </cell>
          <cell r="C452">
            <v>1324.8999999999592</v>
          </cell>
          <cell r="R452">
            <v>11909.228481999153</v>
          </cell>
          <cell r="S452">
            <v>644.90000000001021</v>
          </cell>
          <cell r="V452">
            <v>42893.108853161393</v>
          </cell>
          <cell r="W452">
            <v>219.89999999999745</v>
          </cell>
          <cell r="Z452">
            <v>486134.04555504269</v>
          </cell>
          <cell r="AA452">
            <v>564.90000000001021</v>
          </cell>
          <cell r="AD452">
            <v>43986.281468936795</v>
          </cell>
          <cell r="AE452">
            <v>1544.8999999999592</v>
          </cell>
          <cell r="AH452">
            <v>16443.997568825565</v>
          </cell>
          <cell r="AI452">
            <v>2384.8999999999592</v>
          </cell>
          <cell r="AT452">
            <v>28341.784976686191</v>
          </cell>
          <cell r="AU452">
            <v>3294.8999999999592</v>
          </cell>
          <cell r="AX452">
            <v>61949.636212452388</v>
          </cell>
          <cell r="AY452">
            <v>320.90000000001021</v>
          </cell>
        </row>
        <row r="453">
          <cell r="B453">
            <v>43829.336609969498</v>
          </cell>
          <cell r="C453">
            <v>1324.9999999999591</v>
          </cell>
          <cell r="R453">
            <v>11940.131750003166</v>
          </cell>
          <cell r="S453">
            <v>645.00000000001023</v>
          </cell>
          <cell r="V453">
            <v>43152.094724243369</v>
          </cell>
          <cell r="W453">
            <v>219.99999999999744</v>
          </cell>
          <cell r="Z453">
            <v>486532.62775004079</v>
          </cell>
          <cell r="AA453">
            <v>565.00000000001023</v>
          </cell>
          <cell r="AD453">
            <v>44136.287743938548</v>
          </cell>
          <cell r="AE453">
            <v>1544.9999999999591</v>
          </cell>
          <cell r="AH453">
            <v>16479.368999985512</v>
          </cell>
          <cell r="AI453">
            <v>2384.9999999999591</v>
          </cell>
          <cell r="AT453">
            <v>28400.123999976109</v>
          </cell>
          <cell r="AU453">
            <v>3294.9999999999591</v>
          </cell>
          <cell r="AX453">
            <v>62267.441250032571</v>
          </cell>
          <cell r="AY453">
            <v>321.00000000001023</v>
          </cell>
        </row>
        <row r="454">
          <cell r="B454">
            <v>43903.88578350941</v>
          </cell>
          <cell r="C454">
            <v>1325.099999999959</v>
          </cell>
          <cell r="R454">
            <v>11971.077156207177</v>
          </cell>
          <cell r="S454">
            <v>645.10000000001025</v>
          </cell>
          <cell r="V454">
            <v>43411.485357305348</v>
          </cell>
          <cell r="W454">
            <v>220.09999999999744</v>
          </cell>
          <cell r="Z454">
            <v>486931.43625963887</v>
          </cell>
          <cell r="AA454">
            <v>565.10000000001025</v>
          </cell>
          <cell r="AD454">
            <v>44281.310259523751</v>
          </cell>
          <cell r="AE454">
            <v>1545.099999999959</v>
          </cell>
          <cell r="AH454">
            <v>16515.012182172424</v>
          </cell>
          <cell r="AI454">
            <v>2385.099999999959</v>
          </cell>
          <cell r="AT454">
            <v>28458.524330066033</v>
          </cell>
          <cell r="AU454">
            <v>3295.099999999959</v>
          </cell>
          <cell r="AX454">
            <v>62586.278628612752</v>
          </cell>
          <cell r="AY454">
            <v>321.10000000001025</v>
          </cell>
        </row>
        <row r="455">
          <cell r="B455">
            <v>43978.500408289314</v>
          </cell>
          <cell r="C455">
            <v>1325.1999999999589</v>
          </cell>
          <cell r="R455">
            <v>12002.064743235187</v>
          </cell>
          <cell r="S455">
            <v>645.20000000001028</v>
          </cell>
          <cell r="V455">
            <v>43671.258085679321</v>
          </cell>
          <cell r="W455">
            <v>220.19999999999743</v>
          </cell>
          <cell r="Z455">
            <v>487330.47118762502</v>
          </cell>
          <cell r="AA455">
            <v>565.20000000001028</v>
          </cell>
          <cell r="AD455">
            <v>44430.736039018528</v>
          </cell>
          <cell r="AE455">
            <v>1545.1999999999589</v>
          </cell>
          <cell r="AH455">
            <v>16550.576451481371</v>
          </cell>
          <cell r="AI455">
            <v>2385.1999999999589</v>
          </cell>
          <cell r="AT455">
            <v>28516.985947095956</v>
          </cell>
          <cell r="AU455">
            <v>3295.1999999999589</v>
          </cell>
          <cell r="AX455">
            <v>62906.149896672927</v>
          </cell>
          <cell r="AY455">
            <v>321.20000000001028</v>
          </cell>
        </row>
        <row r="456">
          <cell r="B456">
            <v>44053.180466549216</v>
          </cell>
          <cell r="C456">
            <v>1325.2999999999588</v>
          </cell>
          <cell r="R456">
            <v>12033.094553711198</v>
          </cell>
          <cell r="S456">
            <v>645.3000000000103</v>
          </cell>
          <cell r="V456">
            <v>43931.3902426973</v>
          </cell>
          <cell r="W456">
            <v>220.29999999999742</v>
          </cell>
          <cell r="Z456">
            <v>487729.73263778712</v>
          </cell>
          <cell r="AA456">
            <v>565.3000000000103</v>
          </cell>
          <cell r="AD456">
            <v>44580.377339533305</v>
          </cell>
          <cell r="AE456">
            <v>1545.2999999999588</v>
          </cell>
          <cell r="AH456">
            <v>16586.192692034314</v>
          </cell>
          <cell r="AI456">
            <v>2385.2999999999588</v>
          </cell>
          <cell r="AT456">
            <v>28575.508831205876</v>
          </cell>
          <cell r="AU456">
            <v>3295.2999999999588</v>
          </cell>
          <cell r="AX456">
            <v>63227.056602693112</v>
          </cell>
          <cell r="AY456">
            <v>321.3000000000103</v>
          </cell>
        </row>
        <row r="457">
          <cell r="B457">
            <v>44127.925940529123</v>
          </cell>
          <cell r="C457">
            <v>1325.3999999999587</v>
          </cell>
          <cell r="R457">
            <v>12064.166630259211</v>
          </cell>
          <cell r="S457">
            <v>645.40000000001032</v>
          </cell>
          <cell r="V457">
            <v>44191.859161691274</v>
          </cell>
          <cell r="W457">
            <v>220.39999999999742</v>
          </cell>
          <cell r="Z457">
            <v>488129.22071391321</v>
          </cell>
          <cell r="AA457">
            <v>565.40000000001032</v>
          </cell>
          <cell r="AD457">
            <v>44730.23416217808</v>
          </cell>
          <cell r="AE457">
            <v>1545.3999999999587</v>
          </cell>
          <cell r="AH457">
            <v>16621.860787953261</v>
          </cell>
          <cell r="AI457">
            <v>2385.3999999999587</v>
          </cell>
          <cell r="AT457">
            <v>28634.092962535797</v>
          </cell>
          <cell r="AU457">
            <v>3295.3999999999587</v>
          </cell>
          <cell r="AX457">
            <v>63549.000295153288</v>
          </cell>
          <cell r="AY457">
            <v>321.40000000001032</v>
          </cell>
        </row>
        <row r="458">
          <cell r="B458">
            <v>44202.736812469026</v>
          </cell>
          <cell r="C458">
            <v>1325.4999999999586</v>
          </cell>
          <cell r="R458">
            <v>12095.281015503222</v>
          </cell>
          <cell r="S458">
            <v>645.50000000001035</v>
          </cell>
          <cell r="V458">
            <v>44452.642175993249</v>
          </cell>
          <cell r="W458">
            <v>220.49999999999741</v>
          </cell>
          <cell r="Z458">
            <v>488528.93551979132</v>
          </cell>
          <cell r="AA458">
            <v>565.50000000001035</v>
          </cell>
          <cell r="AD458">
            <v>44880.306508062851</v>
          </cell>
          <cell r="AE458">
            <v>1545.4999999999586</v>
          </cell>
          <cell r="AH458">
            <v>16657.580623360209</v>
          </cell>
          <cell r="AI458">
            <v>2385.4999999999586</v>
          </cell>
          <cell r="AT458">
            <v>28692.738321225719</v>
          </cell>
          <cell r="AU458">
            <v>3295.4999999999586</v>
          </cell>
          <cell r="AX458">
            <v>63871.982522533472</v>
          </cell>
          <cell r="AY458">
            <v>321.50000000001035</v>
          </cell>
        </row>
        <row r="459">
          <cell r="B459">
            <v>44277.61306460893</v>
          </cell>
          <cell r="C459">
            <v>1325.5999999999585</v>
          </cell>
          <cell r="R459">
            <v>12126.437752067233</v>
          </cell>
          <cell r="S459">
            <v>645.60000000001037</v>
          </cell>
          <cell r="V459">
            <v>44713.716618935228</v>
          </cell>
          <cell r="W459">
            <v>220.59999999999741</v>
          </cell>
          <cell r="Z459">
            <v>488928.87715920946</v>
          </cell>
          <cell r="AA459">
            <v>565.60000000001037</v>
          </cell>
          <cell r="AD459">
            <v>45030.594378297625</v>
          </cell>
          <cell r="AE459">
            <v>1545.5999999999585</v>
          </cell>
          <cell r="AH459">
            <v>16693.352082377154</v>
          </cell>
          <cell r="AI459">
            <v>2385.5999999999585</v>
          </cell>
          <cell r="AT459">
            <v>28751.444887415641</v>
          </cell>
          <cell r="AU459">
            <v>3295.5999999999585</v>
          </cell>
          <cell r="AX459">
            <v>64196.004833313651</v>
          </cell>
          <cell r="AY459">
            <v>321.60000000001037</v>
          </cell>
        </row>
        <row r="460">
          <cell r="B460">
            <v>44352.554679188834</v>
          </cell>
          <cell r="C460">
            <v>1325.6999999999584</v>
          </cell>
          <cell r="R460">
            <v>12157.636882575245</v>
          </cell>
          <cell r="S460">
            <v>645.70000000001039</v>
          </cell>
          <cell r="V460">
            <v>44975.059823849209</v>
          </cell>
          <cell r="W460">
            <v>220.6999999999974</v>
          </cell>
          <cell r="Z460">
            <v>489329.04573595559</v>
          </cell>
          <cell r="AA460">
            <v>565.70000000001039</v>
          </cell>
          <cell r="AD460">
            <v>45181.097773992398</v>
          </cell>
          <cell r="AE460">
            <v>1545.6999999999584</v>
          </cell>
          <cell r="AH460">
            <v>16729.175049126101</v>
          </cell>
          <cell r="AI460">
            <v>2385.6999999999584</v>
          </cell>
          <cell r="AT460">
            <v>28810.212641245562</v>
          </cell>
          <cell r="AU460">
            <v>3295.6999999999584</v>
          </cell>
          <cell r="AX460">
            <v>64521.068775973836</v>
          </cell>
          <cell r="AY460">
            <v>321.70000000001039</v>
          </cell>
        </row>
        <row r="461">
          <cell r="B461">
            <v>44427.561638448744</v>
          </cell>
          <cell r="C461">
            <v>1325.7999999999583</v>
          </cell>
          <cell r="R461">
            <v>12188.878449651256</v>
          </cell>
          <cell r="S461">
            <v>645.80000000001041</v>
          </cell>
          <cell r="V461">
            <v>45236.649124067189</v>
          </cell>
          <cell r="W461">
            <v>220.7999999999974</v>
          </cell>
          <cell r="Z461">
            <v>489729.4413538177</v>
          </cell>
          <cell r="AA461">
            <v>565.80000000001041</v>
          </cell>
          <cell r="AD461">
            <v>45331.81669625717</v>
          </cell>
          <cell r="AE461">
            <v>1545.7999999999583</v>
          </cell>
          <cell r="AH461">
            <v>16765.049407729046</v>
          </cell>
          <cell r="AI461">
            <v>2385.7999999999583</v>
          </cell>
          <cell r="AT461">
            <v>28869.041562855484</v>
          </cell>
          <cell r="AU461">
            <v>3295.7999999999583</v>
          </cell>
          <cell r="AX461">
            <v>64847.175898994021</v>
          </cell>
          <cell r="AY461">
            <v>321.80000000001041</v>
          </cell>
        </row>
        <row r="462">
          <cell r="B462">
            <v>44502.633924628644</v>
          </cell>
          <cell r="C462">
            <v>1325.8999999999583</v>
          </cell>
          <cell r="R462">
            <v>12220.162495919267</v>
          </cell>
          <cell r="S462">
            <v>645.90000000001044</v>
          </cell>
          <cell r="V462">
            <v>45498.461852921166</v>
          </cell>
          <cell r="W462">
            <v>220.89999999999739</v>
          </cell>
          <cell r="Z462">
            <v>490130.06411658379</v>
          </cell>
          <cell r="AA462">
            <v>565.90000000001044</v>
          </cell>
          <cell r="AD462">
            <v>45482.751146201947</v>
          </cell>
          <cell r="AE462">
            <v>1545.8999999999583</v>
          </cell>
          <cell r="AH462">
            <v>16800.975042307993</v>
          </cell>
          <cell r="AI462">
            <v>2385.8999999999583</v>
          </cell>
          <cell r="AT462">
            <v>28927.931632385404</v>
          </cell>
          <cell r="AU462">
            <v>3295.8999999999583</v>
          </cell>
          <cell r="AX462">
            <v>65174.327750854201</v>
          </cell>
          <cell r="AY462">
            <v>321.90000000001044</v>
          </cell>
        </row>
        <row r="463">
          <cell r="B463">
            <v>44577.771519968548</v>
          </cell>
          <cell r="C463">
            <v>1325.9999999999582</v>
          </cell>
          <cell r="R463">
            <v>12251.489064003279</v>
          </cell>
          <cell r="S463">
            <v>646.00000000001046</v>
          </cell>
          <cell r="V463">
            <v>45760.47534374315</v>
          </cell>
          <cell r="W463">
            <v>220.99999999999739</v>
          </cell>
          <cell r="Z463">
            <v>490530.91412804194</v>
          </cell>
          <cell r="AA463">
            <v>566.00000000001046</v>
          </cell>
          <cell r="AD463">
            <v>45633.901124936718</v>
          </cell>
          <cell r="AE463">
            <v>1545.9999999999582</v>
          </cell>
          <cell r="AH463">
            <v>16836.951836984939</v>
          </cell>
          <cell r="AI463">
            <v>2385.9999999999582</v>
          </cell>
          <cell r="AT463">
            <v>28986.882829975322</v>
          </cell>
          <cell r="AU463">
            <v>3295.9999999999582</v>
          </cell>
          <cell r="AX463">
            <v>65502.525880034373</v>
          </cell>
          <cell r="AY463">
            <v>322.00000000001046</v>
          </cell>
        </row>
        <row r="464">
          <cell r="B464">
            <v>44652.974406708454</v>
          </cell>
          <cell r="C464">
            <v>1326.0999999999581</v>
          </cell>
          <cell r="R464">
            <v>12282.858196527292</v>
          </cell>
          <cell r="S464">
            <v>646.10000000001048</v>
          </cell>
          <cell r="V464">
            <v>46022.666929865125</v>
          </cell>
          <cell r="W464">
            <v>221.09999999999738</v>
          </cell>
          <cell r="Z464">
            <v>490931.99149198004</v>
          </cell>
          <cell r="AA464">
            <v>566.10000000001048</v>
          </cell>
          <cell r="AD464">
            <v>45785.266633571489</v>
          </cell>
          <cell r="AE464">
            <v>1546.0999999999581</v>
          </cell>
          <cell r="AH464">
            <v>16872.979675881885</v>
          </cell>
          <cell r="AI464">
            <v>2386.0999999999581</v>
          </cell>
          <cell r="AT464">
            <v>29045.895135765244</v>
          </cell>
          <cell r="AU464">
            <v>3296.0999999999581</v>
          </cell>
          <cell r="AX464">
            <v>65831.771835014573</v>
          </cell>
          <cell r="AY464">
            <v>322.10000000001048</v>
          </cell>
        </row>
        <row r="465">
          <cell r="B465">
            <v>44728.24256708836</v>
          </cell>
          <cell r="C465">
            <v>1326.199999999958</v>
          </cell>
          <cell r="R465">
            <v>12314.269936115303</v>
          </cell>
          <cell r="S465">
            <v>646.2000000000105</v>
          </cell>
          <cell r="V465">
            <v>46285.01394461911</v>
          </cell>
          <cell r="W465">
            <v>221.19999999999737</v>
          </cell>
          <cell r="Z465">
            <v>491333.29631218617</v>
          </cell>
          <cell r="AA465">
            <v>566.2000000000105</v>
          </cell>
          <cell r="AD465">
            <v>45936.84767321626</v>
          </cell>
          <cell r="AE465">
            <v>1546.199999999958</v>
          </cell>
          <cell r="AH465">
            <v>16909.05844312083</v>
          </cell>
          <cell r="AI465">
            <v>2386.199999999958</v>
          </cell>
          <cell r="AT465">
            <v>29104.968529895166</v>
          </cell>
          <cell r="AU465">
            <v>3296.199999999958</v>
          </cell>
          <cell r="AX465">
            <v>66162.067164274747</v>
          </cell>
          <cell r="AY465">
            <v>322.2000000000105</v>
          </cell>
        </row>
        <row r="466">
          <cell r="B466">
            <v>44803.575983348259</v>
          </cell>
          <cell r="C466">
            <v>1326.2999999999579</v>
          </cell>
          <cell r="R466">
            <v>12345.724325391315</v>
          </cell>
          <cell r="S466">
            <v>646.30000000001053</v>
          </cell>
          <cell r="V466">
            <v>46547.493721337087</v>
          </cell>
          <cell r="W466">
            <v>221.29999999999737</v>
          </cell>
          <cell r="Z466">
            <v>491734.82869244827</v>
          </cell>
          <cell r="AA466">
            <v>566.30000000001053</v>
          </cell>
          <cell r="AD466">
            <v>46088.644244981035</v>
          </cell>
          <cell r="AE466">
            <v>1546.2999999999579</v>
          </cell>
          <cell r="AH466">
            <v>16945.188022823775</v>
          </cell>
          <cell r="AI466">
            <v>2386.2999999999579</v>
          </cell>
          <cell r="AT466">
            <v>29164.102992505086</v>
          </cell>
          <cell r="AU466">
            <v>3296.2999999999579</v>
          </cell>
          <cell r="AX466">
            <v>66493.413416294934</v>
          </cell>
          <cell r="AY466">
            <v>322.30000000001053</v>
          </cell>
        </row>
        <row r="467">
          <cell r="B467">
            <v>44878.97463772817</v>
          </cell>
          <cell r="C467">
            <v>1326.3999999999578</v>
          </cell>
          <cell r="R467">
            <v>12377.221406979326</v>
          </cell>
          <cell r="S467">
            <v>646.40000000001055</v>
          </cell>
          <cell r="V467">
            <v>46810.083593351075</v>
          </cell>
          <cell r="W467">
            <v>221.39999999999736</v>
          </cell>
          <cell r="Z467">
            <v>492136.58873655437</v>
          </cell>
          <cell r="AA467">
            <v>566.40000000001055</v>
          </cell>
          <cell r="AD467">
            <v>46240.656349975805</v>
          </cell>
          <cell r="AE467">
            <v>1546.3999999999578</v>
          </cell>
          <cell r="AH467">
            <v>16981.368299112721</v>
          </cell>
          <cell r="AI467">
            <v>2386.3999999999578</v>
          </cell>
          <cell r="AT467">
            <v>29223.298503735008</v>
          </cell>
          <cell r="AU467">
            <v>3296.3999999999578</v>
          </cell>
          <cell r="AX467">
            <v>66825.812139555128</v>
          </cell>
          <cell r="AY467">
            <v>322.40000000001055</v>
          </cell>
        </row>
        <row r="468">
          <cell r="B468">
            <v>44954.43851246807</v>
          </cell>
          <cell r="C468">
            <v>1326.4999999999577</v>
          </cell>
          <cell r="R468">
            <v>12408.761223503338</v>
          </cell>
          <cell r="S468">
            <v>646.50000000001057</v>
          </cell>
          <cell r="V468">
            <v>47072.760893993058</v>
          </cell>
          <cell r="W468">
            <v>221.49999999999736</v>
          </cell>
          <cell r="Z468">
            <v>492538.57654829248</v>
          </cell>
          <cell r="AA468">
            <v>566.50000000001057</v>
          </cell>
          <cell r="AD468">
            <v>46392.883989310576</v>
          </cell>
          <cell r="AE468">
            <v>1546.4999999999577</v>
          </cell>
          <cell r="AH468">
            <v>17017.599156109667</v>
          </cell>
          <cell r="AI468">
            <v>2386.4999999999577</v>
          </cell>
          <cell r="AT468">
            <v>29282.555043724926</v>
          </cell>
          <cell r="AU468">
            <v>3296.4999999999577</v>
          </cell>
          <cell r="AX468">
            <v>67159.26488253531</v>
          </cell>
          <cell r="AY468">
            <v>322.50000000001057</v>
          </cell>
        </row>
        <row r="469">
          <cell r="B469">
            <v>45029.967589807973</v>
          </cell>
          <cell r="C469">
            <v>1326.5999999999576</v>
          </cell>
          <cell r="R469">
            <v>12440.343817587349</v>
          </cell>
          <cell r="S469">
            <v>646.6000000000106</v>
          </cell>
          <cell r="V469">
            <v>47335.502956595039</v>
          </cell>
          <cell r="W469">
            <v>221.59999999999735</v>
          </cell>
          <cell r="Z469">
            <v>492940.79223145067</v>
          </cell>
          <cell r="AA469">
            <v>566.6000000000106</v>
          </cell>
          <cell r="AD469">
            <v>46545.327164095346</v>
          </cell>
          <cell r="AE469">
            <v>1546.5999999999576</v>
          </cell>
          <cell r="AH469">
            <v>17053.880477936611</v>
          </cell>
          <cell r="AI469">
            <v>2386.5999999999576</v>
          </cell>
          <cell r="AT469">
            <v>29341.872592614847</v>
          </cell>
          <cell r="AU469">
            <v>3296.5999999999576</v>
          </cell>
          <cell r="AX469">
            <v>67493.773193715489</v>
          </cell>
          <cell r="AY469">
            <v>322.6000000000106</v>
          </cell>
        </row>
        <row r="470">
          <cell r="B470">
            <v>45105.561851987877</v>
          </cell>
          <cell r="C470">
            <v>1326.6999999999575</v>
          </cell>
          <cell r="R470">
            <v>12471.969231855361</v>
          </cell>
          <cell r="S470">
            <v>646.70000000001062</v>
          </cell>
          <cell r="V470">
            <v>47598.287114489023</v>
          </cell>
          <cell r="W470">
            <v>221.69999999999735</v>
          </cell>
          <cell r="Z470">
            <v>493343.23588981677</v>
          </cell>
          <cell r="AA470">
            <v>566.70000000001062</v>
          </cell>
          <cell r="AD470">
            <v>46697.985875440114</v>
          </cell>
          <cell r="AE470">
            <v>1546.6999999999575</v>
          </cell>
          <cell r="AH470">
            <v>17090.212148715556</v>
          </cell>
          <cell r="AI470">
            <v>2386.6999999999575</v>
          </cell>
          <cell r="AT470">
            <v>29401.251130544766</v>
          </cell>
          <cell r="AU470">
            <v>3296.6999999999575</v>
          </cell>
          <cell r="AX470">
            <v>67829.338621575676</v>
          </cell>
          <cell r="AY470">
            <v>322.70000000001062</v>
          </cell>
        </row>
        <row r="471">
          <cell r="B471">
            <v>45181.221281247781</v>
          </cell>
          <cell r="C471">
            <v>1326.7999999999574</v>
          </cell>
          <cell r="R471">
            <v>12503.637508931373</v>
          </cell>
          <cell r="S471">
            <v>646.80000000001064</v>
          </cell>
          <cell r="V471">
            <v>47861.090701007008</v>
          </cell>
          <cell r="W471">
            <v>221.79999999999734</v>
          </cell>
          <cell r="Z471">
            <v>493745.90762717882</v>
          </cell>
          <cell r="AA471">
            <v>566.80000000001064</v>
          </cell>
          <cell r="AD471">
            <v>46850.860124454884</v>
          </cell>
          <cell r="AE471">
            <v>1546.7999999999574</v>
          </cell>
          <cell r="AH471">
            <v>17126.594052568504</v>
          </cell>
          <cell r="AI471">
            <v>2386.7999999999574</v>
          </cell>
          <cell r="AT471">
            <v>29460.690637654687</v>
          </cell>
          <cell r="AU471">
            <v>3296.7999999999574</v>
          </cell>
          <cell r="AX471">
            <v>68165.96271459588</v>
          </cell>
          <cell r="AY471">
            <v>322.80000000001064</v>
          </cell>
        </row>
        <row r="472">
          <cell r="B472">
            <v>45256.945859827683</v>
          </cell>
          <cell r="C472">
            <v>1326.8999999999573</v>
          </cell>
          <cell r="R472">
            <v>12535.348691439385</v>
          </cell>
          <cell r="S472">
            <v>646.90000000001066</v>
          </cell>
          <cell r="V472">
            <v>48123.891049480997</v>
          </cell>
          <cell r="W472">
            <v>221.89999999999733</v>
          </cell>
          <cell r="Z472">
            <v>494148.80754732498</v>
          </cell>
          <cell r="AA472">
            <v>566.90000000001066</v>
          </cell>
          <cell r="AD472">
            <v>47003.949912249649</v>
          </cell>
          <cell r="AE472">
            <v>1546.8999999999573</v>
          </cell>
          <cell r="AH472">
            <v>17163.02607361745</v>
          </cell>
          <cell r="AI472">
            <v>2386.8999999999573</v>
          </cell>
          <cell r="AT472">
            <v>29520.191094084606</v>
          </cell>
          <cell r="AU472">
            <v>3296.8999999999573</v>
          </cell>
          <cell r="AX472">
            <v>68503.647021256067</v>
          </cell>
          <cell r="AY472">
            <v>322.90000000001066</v>
          </cell>
        </row>
        <row r="473">
          <cell r="B473">
            <v>45332.73556996759</v>
          </cell>
          <cell r="C473">
            <v>1326.9999999999573</v>
          </cell>
          <cell r="R473">
            <v>12567.102822003397</v>
          </cell>
          <cell r="S473">
            <v>647.00000000001069</v>
          </cell>
          <cell r="V473">
            <v>48386.665493242981</v>
          </cell>
          <cell r="W473">
            <v>221.99999999999733</v>
          </cell>
          <cell r="Z473">
            <v>494551.93575404305</v>
          </cell>
          <cell r="AA473">
            <v>567.00000000001069</v>
          </cell>
          <cell r="AD473">
            <v>47157.25523993442</v>
          </cell>
          <cell r="AE473">
            <v>1546.9999999999573</v>
          </cell>
          <cell r="AH473">
            <v>17199.508095984394</v>
          </cell>
          <cell r="AI473">
            <v>2386.9999999999573</v>
          </cell>
          <cell r="AT473">
            <v>29579.75247997453</v>
          </cell>
          <cell r="AU473">
            <v>3296.9999999999573</v>
          </cell>
          <cell r="AX473">
            <v>68842.393090036261</v>
          </cell>
          <cell r="AY473">
            <v>323.00000000001069</v>
          </cell>
        </row>
        <row r="474">
          <cell r="B474">
            <v>45408.590393907492</v>
          </cell>
          <cell r="C474">
            <v>1327.0999999999572</v>
          </cell>
          <cell r="R474">
            <v>12598.899943247408</v>
          </cell>
          <cell r="S474">
            <v>647.10000000001071</v>
          </cell>
          <cell r="V474">
            <v>48650.177991835888</v>
          </cell>
          <cell r="W474">
            <v>222.09999999999732</v>
          </cell>
          <cell r="Z474">
            <v>494955.2923511212</v>
          </cell>
          <cell r="AA474">
            <v>567.10000000001071</v>
          </cell>
          <cell r="AD474">
            <v>47310.776108619189</v>
          </cell>
          <cell r="AE474">
            <v>1547.0999999999572</v>
          </cell>
          <cell r="AH474">
            <v>17236.040003791339</v>
          </cell>
          <cell r="AI474">
            <v>2387.0999999999572</v>
          </cell>
          <cell r="AT474">
            <v>29639.374775464446</v>
          </cell>
          <cell r="AU474">
            <v>3297.0999999999572</v>
          </cell>
          <cell r="AX474">
            <v>69182.202469416443</v>
          </cell>
          <cell r="AY474">
            <v>323.10000000001071</v>
          </cell>
        </row>
        <row r="475">
          <cell r="B475">
            <v>45484.510313887396</v>
          </cell>
          <cell r="C475">
            <v>1327.1999999999571</v>
          </cell>
          <cell r="R475">
            <v>12630.74009779542</v>
          </cell>
          <cell r="S475">
            <v>647.20000000001073</v>
          </cell>
          <cell r="V475">
            <v>48915.786038736871</v>
          </cell>
          <cell r="W475">
            <v>222.19999999999732</v>
          </cell>
          <cell r="Z475">
            <v>495358.87744234729</v>
          </cell>
          <cell r="AA475">
            <v>567.20000000001073</v>
          </cell>
          <cell r="AD475">
            <v>47464.512519413955</v>
          </cell>
          <cell r="AE475">
            <v>1547.1999999999571</v>
          </cell>
          <cell r="AH475">
            <v>17272.621681160286</v>
          </cell>
          <cell r="AI475">
            <v>2387.1999999999571</v>
          </cell>
          <cell r="AT475">
            <v>29699.057960694365</v>
          </cell>
          <cell r="AU475">
            <v>3297.1999999999571</v>
          </cell>
          <cell r="AX475">
            <v>69523.076707876637</v>
          </cell>
          <cell r="AY475">
            <v>323.20000000001073</v>
          </cell>
        </row>
        <row r="476">
          <cell r="B476">
            <v>45560.495312147294</v>
          </cell>
          <cell r="C476">
            <v>1327.299999999957</v>
          </cell>
          <cell r="R476">
            <v>12662.623328271431</v>
          </cell>
          <cell r="S476">
            <v>647.30000000001075</v>
          </cell>
          <cell r="V476">
            <v>49181.530847753849</v>
          </cell>
          <cell r="W476">
            <v>222.29999999999731</v>
          </cell>
          <cell r="Z476">
            <v>495762.69113150937</v>
          </cell>
          <cell r="AA476">
            <v>567.30000000001075</v>
          </cell>
          <cell r="AD476">
            <v>47618.464473428721</v>
          </cell>
          <cell r="AE476">
            <v>1547.299999999957</v>
          </cell>
          <cell r="AH476">
            <v>17309.25301221323</v>
          </cell>
          <cell r="AI476">
            <v>2387.299999999957</v>
          </cell>
          <cell r="AT476">
            <v>29758.802015804285</v>
          </cell>
          <cell r="AU476">
            <v>3297.299999999957</v>
          </cell>
          <cell r="AX476">
            <v>69865.017353896837</v>
          </cell>
          <cell r="AY476">
            <v>323.30000000001075</v>
          </cell>
        </row>
        <row r="477">
          <cell r="B477">
            <v>45636.545370927197</v>
          </cell>
          <cell r="C477">
            <v>1327.3999999999569</v>
          </cell>
          <cell r="R477">
            <v>12694.549677299445</v>
          </cell>
          <cell r="S477">
            <v>647.40000000001078</v>
          </cell>
          <cell r="V477">
            <v>49447.419125944834</v>
          </cell>
          <cell r="W477">
            <v>222.39999999999731</v>
          </cell>
          <cell r="Z477">
            <v>496166.73352239555</v>
          </cell>
          <cell r="AA477">
            <v>567.40000000001078</v>
          </cell>
          <cell r="AD477">
            <v>47772.631971773488</v>
          </cell>
          <cell r="AE477">
            <v>1547.3999999999569</v>
          </cell>
          <cell r="AH477">
            <v>17345.933881072175</v>
          </cell>
          <cell r="AI477">
            <v>2387.3999999999569</v>
          </cell>
          <cell r="AT477">
            <v>29818.606920934206</v>
          </cell>
          <cell r="AU477">
            <v>3297.3999999999569</v>
          </cell>
          <cell r="AX477">
            <v>70208.025955957026</v>
          </cell>
          <cell r="AY477">
            <v>323.40000000001078</v>
          </cell>
        </row>
        <row r="478">
          <cell r="B478">
            <v>45712.660472467105</v>
          </cell>
          <cell r="C478">
            <v>1327.4999999999568</v>
          </cell>
          <cell r="R478">
            <v>12726.519187503456</v>
          </cell>
          <cell r="S478">
            <v>647.5000000000108</v>
          </cell>
          <cell r="V478">
            <v>49713.457580367809</v>
          </cell>
          <cell r="W478">
            <v>222.4999999999973</v>
          </cell>
          <cell r="Z478">
            <v>496571.00471879367</v>
          </cell>
          <cell r="AA478">
            <v>567.5000000000108</v>
          </cell>
          <cell r="AD478">
            <v>47927.01501555826</v>
          </cell>
          <cell r="AE478">
            <v>1547.4999999999568</v>
          </cell>
          <cell r="AH478">
            <v>17382.66417185912</v>
          </cell>
          <cell r="AI478">
            <v>2387.4999999999568</v>
          </cell>
          <cell r="AT478">
            <v>29878.472656224127</v>
          </cell>
          <cell r="AU478">
            <v>3297.4999999999568</v>
          </cell>
          <cell r="AX478">
            <v>70552.104062537226</v>
          </cell>
          <cell r="AY478">
            <v>323.5000000000108</v>
          </cell>
        </row>
        <row r="479">
          <cell r="B479">
            <v>45788.840599007002</v>
          </cell>
          <cell r="C479">
            <v>1327.5999999999567</v>
          </cell>
          <cell r="R479">
            <v>12758.531901507467</v>
          </cell>
          <cell r="S479">
            <v>647.60000000001082</v>
          </cell>
          <cell r="V479">
            <v>49979.652918080792</v>
          </cell>
          <cell r="W479">
            <v>222.59999999999729</v>
          </cell>
          <cell r="Z479">
            <v>496975.5048244918</v>
          </cell>
          <cell r="AA479">
            <v>567.60000000001082</v>
          </cell>
          <cell r="AD479">
            <v>48081.613605893021</v>
          </cell>
          <cell r="AE479">
            <v>1547.5999999999567</v>
          </cell>
          <cell r="AH479">
            <v>17419.443768696066</v>
          </cell>
          <cell r="AI479">
            <v>2387.5999999999567</v>
          </cell>
          <cell r="AT479">
            <v>29938.399201814045</v>
          </cell>
          <cell r="AU479">
            <v>3297.5999999999567</v>
          </cell>
          <cell r="AX479">
            <v>70897.253222117404</v>
          </cell>
          <cell r="AY479">
            <v>323.60000000001082</v>
          </cell>
        </row>
        <row r="480">
          <cell r="B480">
            <v>45865.085732786909</v>
          </cell>
          <cell r="C480">
            <v>1327.6999999999566</v>
          </cell>
          <cell r="R480">
            <v>12790.587861935479</v>
          </cell>
          <cell r="S480">
            <v>647.70000000001085</v>
          </cell>
          <cell r="V480">
            <v>50246.011846141773</v>
          </cell>
          <cell r="W480">
            <v>222.69999999999729</v>
          </cell>
          <cell r="Z480">
            <v>497380.23394327791</v>
          </cell>
          <cell r="AA480">
            <v>567.70000000001085</v>
          </cell>
          <cell r="AD480">
            <v>48236.427743887791</v>
          </cell>
          <cell r="AE480">
            <v>1547.6999999999566</v>
          </cell>
          <cell r="AH480">
            <v>17456.272555705011</v>
          </cell>
          <cell r="AI480">
            <v>2387.6999999999566</v>
          </cell>
          <cell r="AT480">
            <v>29998.386537843962</v>
          </cell>
          <cell r="AU480">
            <v>3297.6999999999566</v>
          </cell>
          <cell r="AX480">
            <v>71243.474983177613</v>
          </cell>
          <cell r="AY480">
            <v>323.70000000001085</v>
          </cell>
        </row>
        <row r="481">
          <cell r="B481">
            <v>45941.395856046809</v>
          </cell>
          <cell r="C481">
            <v>1327.7999999999565</v>
          </cell>
          <cell r="R481">
            <v>12822.687111411491</v>
          </cell>
          <cell r="S481">
            <v>647.80000000001087</v>
          </cell>
          <cell r="V481">
            <v>50512.54107160875</v>
          </cell>
          <cell r="W481">
            <v>222.79999999999728</v>
          </cell>
          <cell r="Z481">
            <v>497785.19217894005</v>
          </cell>
          <cell r="AA481">
            <v>567.80000000001087</v>
          </cell>
          <cell r="AD481">
            <v>48391.457430652554</v>
          </cell>
          <cell r="AE481">
            <v>1547.7999999999565</v>
          </cell>
          <cell r="AH481">
            <v>17493.150417007957</v>
          </cell>
          <cell r="AI481">
            <v>2387.7999999999565</v>
          </cell>
          <cell r="AT481">
            <v>30058.434644453882</v>
          </cell>
          <cell r="AU481">
            <v>3297.7999999999565</v>
          </cell>
          <cell r="AX481">
            <v>71590.770894197805</v>
          </cell>
          <cell r="AY481">
            <v>323.80000000001087</v>
          </cell>
        </row>
        <row r="482">
          <cell r="B482">
            <v>46017.770951026709</v>
          </cell>
          <cell r="C482">
            <v>1327.8999999999564</v>
          </cell>
          <cell r="R482">
            <v>12854.829692559504</v>
          </cell>
          <cell r="S482">
            <v>647.90000000001089</v>
          </cell>
          <cell r="V482">
            <v>50779.247301539734</v>
          </cell>
          <cell r="W482">
            <v>222.89999999999728</v>
          </cell>
          <cell r="Z482">
            <v>498190.37963526614</v>
          </cell>
          <cell r="AA482">
            <v>567.90000000001089</v>
          </cell>
          <cell r="AD482">
            <v>48546.702667297315</v>
          </cell>
          <cell r="AE482">
            <v>1547.8999999999564</v>
          </cell>
          <cell r="AH482">
            <v>17530.077236726902</v>
          </cell>
          <cell r="AI482">
            <v>2387.8999999999564</v>
          </cell>
          <cell r="AT482">
            <v>30118.543501783803</v>
          </cell>
          <cell r="AU482">
            <v>3297.8999999999564</v>
          </cell>
          <cell r="AX482">
            <v>71939.142503657989</v>
          </cell>
          <cell r="AY482">
            <v>323.90000000001089</v>
          </cell>
        </row>
        <row r="483">
          <cell r="B483">
            <v>46094.210999966614</v>
          </cell>
          <cell r="C483">
            <v>1327.9999999999563</v>
          </cell>
          <cell r="R483">
            <v>12887.015648003515</v>
          </cell>
          <cell r="S483">
            <v>648.00000000001091</v>
          </cell>
          <cell r="V483">
            <v>51046.137242992714</v>
          </cell>
          <cell r="W483">
            <v>222.99999999999727</v>
          </cell>
          <cell r="Z483">
            <v>498595.79641604424</v>
          </cell>
          <cell r="AA483">
            <v>568.00000000001091</v>
          </cell>
          <cell r="AD483">
            <v>48702.163454932088</v>
          </cell>
          <cell r="AE483">
            <v>1547.9999999999563</v>
          </cell>
          <cell r="AH483">
            <v>17567.052898983846</v>
          </cell>
          <cell r="AI483">
            <v>2387.9999999999563</v>
          </cell>
          <cell r="AT483">
            <v>30178.71308997372</v>
          </cell>
          <cell r="AU483">
            <v>3297.9999999999563</v>
          </cell>
          <cell r="AX483">
            <v>72288.591360038205</v>
          </cell>
          <cell r="AY483">
            <v>324.00000000001091</v>
          </cell>
        </row>
        <row r="484">
          <cell r="B484">
            <v>46170.715985106515</v>
          </cell>
          <cell r="C484">
            <v>1328.0999999999563</v>
          </cell>
          <cell r="R484">
            <v>12919.245020367529</v>
          </cell>
          <cell r="S484">
            <v>648.10000000001094</v>
          </cell>
          <cell r="V484">
            <v>51313.217603025689</v>
          </cell>
          <cell r="W484">
            <v>223.09999999999727</v>
          </cell>
          <cell r="Z484">
            <v>499001.44262506237</v>
          </cell>
          <cell r="AA484">
            <v>568.10000000001094</v>
          </cell>
          <cell r="AD484">
            <v>48857.839794666848</v>
          </cell>
          <cell r="AE484">
            <v>1548.0999999999563</v>
          </cell>
          <cell r="AH484">
            <v>17604.077287900793</v>
          </cell>
          <cell r="AI484">
            <v>2388.0999999999563</v>
          </cell>
          <cell r="AT484">
            <v>30238.94338916364</v>
          </cell>
          <cell r="AU484">
            <v>3298.0999999999563</v>
          </cell>
          <cell r="AX484">
            <v>72639.119011818388</v>
          </cell>
          <cell r="AY484">
            <v>324.10000000001094</v>
          </cell>
        </row>
        <row r="485">
          <cell r="B485">
            <v>46247.28588868642</v>
          </cell>
          <cell r="C485">
            <v>1328.1999999999562</v>
          </cell>
          <cell r="R485">
            <v>12951.51785227554</v>
          </cell>
          <cell r="S485">
            <v>648.20000000001096</v>
          </cell>
          <cell r="V485">
            <v>51580.495088696669</v>
          </cell>
          <cell r="W485">
            <v>223.19999999999726</v>
          </cell>
          <cell r="Z485">
            <v>499407.31836610846</v>
          </cell>
          <cell r="AA485">
            <v>568.20000000001096</v>
          </cell>
          <cell r="AD485">
            <v>49013.731687611609</v>
          </cell>
          <cell r="AE485">
            <v>1548.1999999999562</v>
          </cell>
          <cell r="AH485">
            <v>17641.150287599739</v>
          </cell>
          <cell r="AI485">
            <v>2388.1999999999562</v>
          </cell>
          <cell r="AT485">
            <v>30299.234379493559</v>
          </cell>
          <cell r="AU485">
            <v>3298.1999999999562</v>
          </cell>
          <cell r="AX485">
            <v>72990.727007478592</v>
          </cell>
          <cell r="AY485">
            <v>324.20000000001096</v>
          </cell>
        </row>
        <row r="486">
          <cell r="B486">
            <v>46323.920692946318</v>
          </cell>
          <cell r="C486">
            <v>1328.2999999999561</v>
          </cell>
          <cell r="R486">
            <v>12983.834186351552</v>
          </cell>
          <cell r="S486">
            <v>648.30000000001098</v>
          </cell>
          <cell r="V486">
            <v>51847.976407063652</v>
          </cell>
          <cell r="W486">
            <v>223.29999999999725</v>
          </cell>
          <cell r="Z486">
            <v>499813.42374297057</v>
          </cell>
          <cell r="AA486">
            <v>568.30000000001098</v>
          </cell>
          <cell r="AD486">
            <v>49169.839134876376</v>
          </cell>
          <cell r="AE486">
            <v>1548.2999999999561</v>
          </cell>
          <cell r="AH486">
            <v>17678.271782202683</v>
          </cell>
          <cell r="AI486">
            <v>2388.2999999999561</v>
          </cell>
          <cell r="AT486">
            <v>30359.586041103474</v>
          </cell>
          <cell r="AU486">
            <v>3298.2999999999561</v>
          </cell>
          <cell r="AX486">
            <v>73343.416895498798</v>
          </cell>
          <cell r="AY486">
            <v>324.30000000001098</v>
          </cell>
        </row>
        <row r="487">
          <cell r="B487">
            <v>46400.620380126224</v>
          </cell>
          <cell r="C487">
            <v>1328.399999999956</v>
          </cell>
          <cell r="R487">
            <v>13016.194065219564</v>
          </cell>
          <cell r="S487">
            <v>648.400000000011</v>
          </cell>
          <cell r="V487">
            <v>52115.668265184628</v>
          </cell>
          <cell r="W487">
            <v>223.39999999999725</v>
          </cell>
          <cell r="Z487">
            <v>500219.75885943673</v>
          </cell>
          <cell r="AA487">
            <v>568.400000000011</v>
          </cell>
          <cell r="AD487">
            <v>49326.16213757114</v>
          </cell>
          <cell r="AE487">
            <v>1548.399999999956</v>
          </cell>
          <cell r="AH487">
            <v>17715.441655831626</v>
          </cell>
          <cell r="AI487">
            <v>2388.399999999956</v>
          </cell>
          <cell r="AT487">
            <v>30419.998354133393</v>
          </cell>
          <cell r="AU487">
            <v>3298.399999999956</v>
          </cell>
          <cell r="AX487">
            <v>73697.190224358987</v>
          </cell>
          <cell r="AY487">
            <v>324.400000000011</v>
          </cell>
        </row>
        <row r="488">
          <cell r="B488">
            <v>46477.384932466121</v>
          </cell>
          <cell r="C488">
            <v>1328.4999999999559</v>
          </cell>
          <cell r="R488">
            <v>13048.597531503576</v>
          </cell>
          <cell r="S488">
            <v>648.50000000001103</v>
          </cell>
          <cell r="V488">
            <v>52383.577370117608</v>
          </cell>
          <cell r="W488">
            <v>223.49999999999724</v>
          </cell>
          <cell r="Z488">
            <v>500626.3238192948</v>
          </cell>
          <cell r="AA488">
            <v>568.50000000001103</v>
          </cell>
          <cell r="AD488">
            <v>49482.700696805899</v>
          </cell>
          <cell r="AE488">
            <v>1548.4999999999559</v>
          </cell>
          <cell r="AH488">
            <v>17752.659792608574</v>
          </cell>
          <cell r="AI488">
            <v>2388.4999999999559</v>
          </cell>
          <cell r="AT488">
            <v>30480.471298723314</v>
          </cell>
          <cell r="AU488">
            <v>3298.4999999999559</v>
          </cell>
          <cell r="AX488">
            <v>74052.048542539196</v>
          </cell>
          <cell r="AY488">
            <v>324.50000000001103</v>
          </cell>
        </row>
        <row r="489">
          <cell r="B489">
            <v>46554.214332206022</v>
          </cell>
          <cell r="C489">
            <v>1328.5999999999558</v>
          </cell>
          <cell r="R489">
            <v>13081.044627827589</v>
          </cell>
          <cell r="S489">
            <v>648.60000000001105</v>
          </cell>
          <cell r="V489">
            <v>52651.710428920589</v>
          </cell>
          <cell r="W489">
            <v>223.59999999999724</v>
          </cell>
          <cell r="Z489">
            <v>501033.11872633296</v>
          </cell>
          <cell r="AA489">
            <v>568.60000000001105</v>
          </cell>
          <cell r="AD489">
            <v>49639.454813690667</v>
          </cell>
          <cell r="AE489">
            <v>1548.5999999999558</v>
          </cell>
          <cell r="AH489">
            <v>17789.926076655516</v>
          </cell>
          <cell r="AI489">
            <v>2388.5999999999558</v>
          </cell>
          <cell r="AT489">
            <v>30541.004855013231</v>
          </cell>
          <cell r="AU489">
            <v>3298.5999999999558</v>
          </cell>
          <cell r="AX489">
            <v>74407.993398519393</v>
          </cell>
          <cell r="AY489">
            <v>324.60000000001105</v>
          </cell>
        </row>
        <row r="490">
          <cell r="B490">
            <v>46631.108561585927</v>
          </cell>
          <cell r="C490">
            <v>1328.6999999999557</v>
          </cell>
          <cell r="R490">
            <v>13113.535396815601</v>
          </cell>
          <cell r="S490">
            <v>648.70000000001107</v>
          </cell>
          <cell r="V490">
            <v>52920.074148651562</v>
          </cell>
          <cell r="W490">
            <v>223.69999999999723</v>
          </cell>
          <cell r="Z490">
            <v>501440.14368433907</v>
          </cell>
          <cell r="AA490">
            <v>568.70000000001107</v>
          </cell>
          <cell r="AD490">
            <v>49796.424489335426</v>
          </cell>
          <cell r="AE490">
            <v>1548.6999999999557</v>
          </cell>
          <cell r="AH490">
            <v>17827.240392094463</v>
          </cell>
          <cell r="AI490">
            <v>2388.6999999999557</v>
          </cell>
          <cell r="AT490">
            <v>30601.59900314315</v>
          </cell>
          <cell r="AU490">
            <v>3298.6999999999557</v>
          </cell>
          <cell r="AX490">
            <v>74765.026340779586</v>
          </cell>
          <cell r="AY490">
            <v>324.70000000001107</v>
          </cell>
        </row>
        <row r="491">
          <cell r="B491">
            <v>46708.067602845826</v>
          </cell>
          <cell r="C491">
            <v>1328.7999999999556</v>
          </cell>
          <cell r="R491">
            <v>13146.069881091613</v>
          </cell>
          <cell r="S491">
            <v>648.8000000000111</v>
          </cell>
          <cell r="V491">
            <v>53188.675236368545</v>
          </cell>
          <cell r="W491">
            <v>223.79999999999723</v>
          </cell>
          <cell r="Z491">
            <v>501847.39879710117</v>
          </cell>
          <cell r="AA491">
            <v>568.8000000000111</v>
          </cell>
          <cell r="AD491">
            <v>49953.60972485019</v>
          </cell>
          <cell r="AE491">
            <v>1548.7999999999556</v>
          </cell>
          <cell r="AH491">
            <v>17864.602623047405</v>
          </cell>
          <cell r="AI491">
            <v>2388.7999999999556</v>
          </cell>
          <cell r="AT491">
            <v>30662.253723253067</v>
          </cell>
          <cell r="AU491">
            <v>3298.7999999999556</v>
          </cell>
          <cell r="AX491">
            <v>75123.148917799801</v>
          </cell>
          <cell r="AY491">
            <v>324.8000000000111</v>
          </cell>
        </row>
        <row r="492">
          <cell r="B492">
            <v>46785.091438225725</v>
          </cell>
          <cell r="C492">
            <v>1328.8999999999555</v>
          </cell>
          <cell r="R492">
            <v>13178.648123279625</v>
          </cell>
          <cell r="S492">
            <v>648.90000000001112</v>
          </cell>
          <cell r="V492">
            <v>53457.52039912952</v>
          </cell>
          <cell r="W492">
            <v>223.89999999999722</v>
          </cell>
          <cell r="Z492">
            <v>502254.8841684073</v>
          </cell>
          <cell r="AA492">
            <v>568.90000000001112</v>
          </cell>
          <cell r="AD492">
            <v>50111.01052134495</v>
          </cell>
          <cell r="AE492">
            <v>1548.8999999999555</v>
          </cell>
          <cell r="AH492">
            <v>17902.012653636353</v>
          </cell>
          <cell r="AI492">
            <v>2388.8999999999555</v>
          </cell>
          <cell r="AT492">
            <v>30722.968995482985</v>
          </cell>
          <cell r="AU492">
            <v>3298.8999999999555</v>
          </cell>
          <cell r="AX492">
            <v>75482.362678059988</v>
          </cell>
          <cell r="AY492">
            <v>324.90000000001112</v>
          </cell>
        </row>
        <row r="493">
          <cell r="B493">
            <v>46862.180049965631</v>
          </cell>
          <cell r="C493">
            <v>1328.9999999999554</v>
          </cell>
          <cell r="R493">
            <v>13211.270166003638</v>
          </cell>
          <cell r="S493">
            <v>649.00000000001114</v>
          </cell>
          <cell r="V493">
            <v>53726.6163439925</v>
          </cell>
          <cell r="W493">
            <v>223.99999999999721</v>
          </cell>
          <cell r="Z493">
            <v>502662.59990204545</v>
          </cell>
          <cell r="AA493">
            <v>569.00000000001114</v>
          </cell>
          <cell r="AD493">
            <v>50268.62687992971</v>
          </cell>
          <cell r="AE493">
            <v>1548.9999999999554</v>
          </cell>
          <cell r="AH493">
            <v>17939.470367983296</v>
          </cell>
          <cell r="AI493">
            <v>2388.9999999999554</v>
          </cell>
          <cell r="AT493">
            <v>30783.744799972901</v>
          </cell>
          <cell r="AU493">
            <v>3298.9999999999554</v>
          </cell>
          <cell r="AX493">
            <v>75842.669170040201</v>
          </cell>
          <cell r="AY493">
            <v>325.00000000001114</v>
          </cell>
        </row>
        <row r="494">
          <cell r="B494">
            <v>46939.333420305527</v>
          </cell>
          <cell r="C494">
            <v>1329.0999999999553</v>
          </cell>
          <cell r="R494">
            <v>13243.936051887649</v>
          </cell>
          <cell r="S494">
            <v>649.10000000001116</v>
          </cell>
          <cell r="V494">
            <v>53995.969778015475</v>
          </cell>
          <cell r="W494">
            <v>224.09999999999721</v>
          </cell>
          <cell r="Z494">
            <v>503070.54610180354</v>
          </cell>
          <cell r="AA494">
            <v>569.10000000001116</v>
          </cell>
          <cell r="AD494">
            <v>50426.458801714471</v>
          </cell>
          <cell r="AE494">
            <v>1549.0999999999553</v>
          </cell>
          <cell r="AH494">
            <v>17976.975650210239</v>
          </cell>
          <cell r="AI494">
            <v>2389.0999999999553</v>
          </cell>
          <cell r="AT494">
            <v>30844.581116862821</v>
          </cell>
          <cell r="AU494">
            <v>3299.0999999999553</v>
          </cell>
          <cell r="AX494">
            <v>76204.069942220405</v>
          </cell>
          <cell r="AY494">
            <v>325.10000000001116</v>
          </cell>
        </row>
        <row r="495">
          <cell r="B495">
            <v>47016.551531485427</v>
          </cell>
          <cell r="C495">
            <v>1329.1999999999553</v>
          </cell>
          <cell r="R495">
            <v>13276.645823555662</v>
          </cell>
          <cell r="S495">
            <v>649.20000000001119</v>
          </cell>
          <cell r="V495">
            <v>54265.587408256455</v>
          </cell>
          <cell r="W495">
            <v>224.1999999999972</v>
          </cell>
          <cell r="Z495">
            <v>503478.72287146968</v>
          </cell>
          <cell r="AA495">
            <v>569.20000000001119</v>
          </cell>
          <cell r="AD495">
            <v>50584.506287809229</v>
          </cell>
          <cell r="AE495">
            <v>1549.1999999999553</v>
          </cell>
          <cell r="AH495">
            <v>18014.528384439185</v>
          </cell>
          <cell r="AI495">
            <v>2389.1999999999553</v>
          </cell>
          <cell r="AT495">
            <v>30905.477926292737</v>
          </cell>
          <cell r="AU495">
            <v>3299.1999999999553</v>
          </cell>
          <cell r="AX495">
            <v>76566.566543080611</v>
          </cell>
          <cell r="AY495">
            <v>325.20000000001119</v>
          </cell>
        </row>
        <row r="496">
          <cell r="B496">
            <v>47093.83436574533</v>
          </cell>
          <cell r="C496">
            <v>1329.2999999999552</v>
          </cell>
          <cell r="R496">
            <v>13309.399523631675</v>
          </cell>
          <cell r="S496">
            <v>649.30000000001121</v>
          </cell>
          <cell r="V496">
            <v>54535.475941773431</v>
          </cell>
          <cell r="W496">
            <v>224.2999999999972</v>
          </cell>
          <cell r="Z496">
            <v>503887.1303148318</v>
          </cell>
          <cell r="AA496">
            <v>569.30000000001121</v>
          </cell>
          <cell r="AD496">
            <v>50742.76933932399</v>
          </cell>
          <cell r="AE496">
            <v>1549.2999999999552</v>
          </cell>
          <cell r="AH496">
            <v>18052.128454792131</v>
          </cell>
          <cell r="AI496">
            <v>2389.2999999999552</v>
          </cell>
          <cell r="AT496">
            <v>30966.435208402654</v>
          </cell>
          <cell r="AU496">
            <v>3299.2999999999552</v>
          </cell>
          <cell r="AX496">
            <v>76930.160521100828</v>
          </cell>
          <cell r="AY496">
            <v>325.30000000001121</v>
          </cell>
        </row>
        <row r="497">
          <cell r="B497">
            <v>47171.181905325233</v>
          </cell>
          <cell r="C497">
            <v>1329.3999999999551</v>
          </cell>
          <cell r="R497">
            <v>13342.197194739687</v>
          </cell>
          <cell r="S497">
            <v>649.40000000001123</v>
          </cell>
          <cell r="V497">
            <v>54805.642085624408</v>
          </cell>
          <cell r="W497">
            <v>224.39999999999719</v>
          </cell>
          <cell r="Z497">
            <v>504295.76853567793</v>
          </cell>
          <cell r="AA497">
            <v>569.40000000001123</v>
          </cell>
          <cell r="AD497">
            <v>50901.247957368745</v>
          </cell>
          <cell r="AE497">
            <v>1549.3999999999551</v>
          </cell>
          <cell r="AH497">
            <v>18089.775745391074</v>
          </cell>
          <cell r="AI497">
            <v>2389.3999999999551</v>
          </cell>
          <cell r="AT497">
            <v>31027.452943332573</v>
          </cell>
          <cell r="AU497">
            <v>3299.3999999999551</v>
          </cell>
          <cell r="AX497">
            <v>77294.853424761022</v>
          </cell>
          <cell r="AY497">
            <v>325.40000000001123</v>
          </cell>
        </row>
        <row r="498">
          <cell r="B498">
            <v>47248.594132465136</v>
          </cell>
          <cell r="C498">
            <v>1329.499999999955</v>
          </cell>
          <cell r="R498">
            <v>13375.0388795037</v>
          </cell>
          <cell r="S498">
            <v>649.50000000001125</v>
          </cell>
          <cell r="V498">
            <v>55076.092546867381</v>
          </cell>
          <cell r="W498">
            <v>224.49999999999719</v>
          </cell>
          <cell r="Z498">
            <v>504704.637637796</v>
          </cell>
          <cell r="AA498">
            <v>569.50000000001125</v>
          </cell>
          <cell r="AD498">
            <v>51059.942143053508</v>
          </cell>
          <cell r="AE498">
            <v>1549.499999999955</v>
          </cell>
          <cell r="AH498">
            <v>18127.470140358018</v>
          </cell>
          <cell r="AI498">
            <v>2389.499999999955</v>
          </cell>
          <cell r="AT498">
            <v>31088.531111222488</v>
          </cell>
          <cell r="AU498">
            <v>3299.499999999955</v>
          </cell>
          <cell r="AX498">
            <v>77660.646802541218</v>
          </cell>
          <cell r="AY498">
            <v>325.50000000001125</v>
          </cell>
        </row>
        <row r="499">
          <cell r="B499">
            <v>47326.071029405037</v>
          </cell>
          <cell r="C499">
            <v>1329.5999999999549</v>
          </cell>
          <cell r="R499">
            <v>13407.924620547712</v>
          </cell>
          <cell r="S499">
            <v>649.60000000001128</v>
          </cell>
          <cell r="V499">
            <v>55346.834032560364</v>
          </cell>
          <cell r="W499">
            <v>224.59999999999718</v>
          </cell>
          <cell r="Z499">
            <v>505113.73772497411</v>
          </cell>
          <cell r="AA499">
            <v>569.60000000001128</v>
          </cell>
          <cell r="AD499">
            <v>51218.851897488261</v>
          </cell>
          <cell r="AE499">
            <v>1549.5999999999549</v>
          </cell>
          <cell r="AH499">
            <v>18165.211523814964</v>
          </cell>
          <cell r="AI499">
            <v>2389.5999999999549</v>
          </cell>
          <cell r="AT499">
            <v>31149.669692212407</v>
          </cell>
          <cell r="AU499">
            <v>3299.5999999999549</v>
          </cell>
          <cell r="AX499">
            <v>78027.542202921439</v>
          </cell>
          <cell r="AY499">
            <v>325.60000000001128</v>
          </cell>
        </row>
        <row r="500">
          <cell r="B500">
            <v>47403.612578384935</v>
          </cell>
          <cell r="C500">
            <v>1329.6999999999548</v>
          </cell>
          <cell r="R500">
            <v>13440.854460495724</v>
          </cell>
          <cell r="S500">
            <v>649.7000000000113</v>
          </cell>
          <cell r="V500">
            <v>55617.873249761338</v>
          </cell>
          <cell r="W500">
            <v>224.69999999999717</v>
          </cell>
          <cell r="Z500">
            <v>505523.06890100031</v>
          </cell>
          <cell r="AA500">
            <v>569.7000000000113</v>
          </cell>
          <cell r="AD500">
            <v>51377.977221783025</v>
          </cell>
          <cell r="AE500">
            <v>1549.6999999999548</v>
          </cell>
          <cell r="AH500">
            <v>18202.999779883907</v>
          </cell>
          <cell r="AI500">
            <v>2389.6999999999548</v>
          </cell>
          <cell r="AT500">
            <v>31210.868666442322</v>
          </cell>
          <cell r="AU500">
            <v>3299.6999999999548</v>
          </cell>
          <cell r="AX500">
            <v>78395.541174381651</v>
          </cell>
          <cell r="AY500">
            <v>325.7000000000113</v>
          </cell>
        </row>
        <row r="501">
          <cell r="B501">
            <v>47481.218761644835</v>
          </cell>
          <cell r="C501">
            <v>1329.7999999999547</v>
          </cell>
          <cell r="R501">
            <v>13473.828441971737</v>
          </cell>
          <cell r="S501">
            <v>649.80000000001132</v>
          </cell>
          <cell r="V501">
            <v>55889.216905528316</v>
          </cell>
          <cell r="W501">
            <v>224.79999999999717</v>
          </cell>
          <cell r="Z501">
            <v>505932.63126966241</v>
          </cell>
          <cell r="AA501">
            <v>569.80000000001132</v>
          </cell>
          <cell r="AD501">
            <v>51537.318117047776</v>
          </cell>
          <cell r="AE501">
            <v>1549.7999999999547</v>
          </cell>
          <cell r="AH501">
            <v>18240.834792686852</v>
          </cell>
          <cell r="AI501">
            <v>2389.7999999999547</v>
          </cell>
          <cell r="AT501">
            <v>31272.128014052243</v>
          </cell>
          <cell r="AU501">
            <v>3299.7999999999547</v>
          </cell>
          <cell r="AX501">
            <v>78764.64526540185</v>
          </cell>
          <cell r="AY501">
            <v>325.80000000001132</v>
          </cell>
        </row>
        <row r="502">
          <cell r="B502">
            <v>47558.88956142473</v>
          </cell>
          <cell r="C502">
            <v>1329.8999999999546</v>
          </cell>
          <cell r="R502">
            <v>13506.846607599749</v>
          </cell>
          <cell r="S502">
            <v>649.90000000001135</v>
          </cell>
          <cell r="V502">
            <v>56160.871706919286</v>
          </cell>
          <cell r="W502">
            <v>224.89999999999716</v>
          </cell>
          <cell r="Z502">
            <v>506342.4249347485</v>
          </cell>
          <cell r="AA502">
            <v>569.90000000001135</v>
          </cell>
          <cell r="AD502">
            <v>51696.874584392535</v>
          </cell>
          <cell r="AE502">
            <v>1549.8999999999546</v>
          </cell>
          <cell r="AH502">
            <v>18278.716446345796</v>
          </cell>
          <cell r="AI502">
            <v>2389.8999999999546</v>
          </cell>
          <cell r="AT502">
            <v>31333.447715182156</v>
          </cell>
          <cell r="AU502">
            <v>3299.8999999999546</v>
          </cell>
          <cell r="AX502">
            <v>79134.856024462075</v>
          </cell>
          <cell r="AY502">
            <v>325.90000000001135</v>
          </cell>
        </row>
        <row r="503">
          <cell r="B503">
            <v>47636.624959964633</v>
          </cell>
          <cell r="C503">
            <v>1329.9999999999545</v>
          </cell>
          <cell r="R503">
            <v>13539.909000003761</v>
          </cell>
          <cell r="S503">
            <v>650.00000000001137</v>
          </cell>
          <cell r="V503">
            <v>56432.844360992261</v>
          </cell>
          <cell r="W503">
            <v>224.99999999999716</v>
          </cell>
          <cell r="Z503">
            <v>506732.70000004664</v>
          </cell>
          <cell r="AA503">
            <v>570.00000000001137</v>
          </cell>
          <cell r="AD503">
            <v>51856.646624927293</v>
          </cell>
          <cell r="AE503">
            <v>1549.9999999999545</v>
          </cell>
          <cell r="AH503">
            <v>18316.644624982742</v>
          </cell>
          <cell r="AI503">
            <v>2389.9999999999545</v>
          </cell>
          <cell r="AT503">
            <v>31394.827749972075</v>
          </cell>
          <cell r="AU503">
            <v>3299.9999999999545</v>
          </cell>
          <cell r="AX503">
            <v>79231.000000040673</v>
          </cell>
          <cell r="AY503">
            <v>326.00000000001137</v>
          </cell>
        </row>
        <row r="504">
          <cell r="B504">
            <v>47714.424939504534</v>
          </cell>
          <cell r="C504">
            <v>1330.0999999999544</v>
          </cell>
          <cell r="R504">
            <v>13573.015661807774</v>
          </cell>
          <cell r="S504">
            <v>650.10000000001139</v>
          </cell>
          <cell r="V504">
            <v>56705.141574805239</v>
          </cell>
          <cell r="W504">
            <v>225.09999999999715</v>
          </cell>
          <cell r="Z504">
            <v>507142.77239758673</v>
          </cell>
          <cell r="AA504">
            <v>570.10000000001139</v>
          </cell>
          <cell r="AD504">
            <v>52016.634239762046</v>
          </cell>
          <cell r="AE504">
            <v>1550.0999999999544</v>
          </cell>
          <cell r="AH504">
            <v>18354.619212719685</v>
          </cell>
          <cell r="AI504">
            <v>2390.0999999999544</v>
          </cell>
          <cell r="AT504">
            <v>31456.268098561992</v>
          </cell>
          <cell r="AU504">
            <v>3300.0999999999544</v>
          </cell>
          <cell r="AX504">
            <v>79589.227280620849</v>
          </cell>
          <cell r="AY504">
            <v>326.10000000001139</v>
          </cell>
        </row>
        <row r="505">
          <cell r="B505">
            <v>47792.289482284432</v>
          </cell>
          <cell r="C505">
            <v>1330.1999999999543</v>
          </cell>
          <cell r="R505">
            <v>13606.166635635787</v>
          </cell>
          <cell r="S505">
            <v>650.20000000001141</v>
          </cell>
          <cell r="V505">
            <v>56977.770055416215</v>
          </cell>
          <cell r="W505">
            <v>225.19999999999715</v>
          </cell>
          <cell r="Z505">
            <v>507553.06344836688</v>
          </cell>
          <cell r="AA505">
            <v>570.20000000001141</v>
          </cell>
          <cell r="AD505">
            <v>52176.83743000681</v>
          </cell>
          <cell r="AE505">
            <v>1550.1999999999543</v>
          </cell>
          <cell r="AH505">
            <v>18392.64009367863</v>
          </cell>
          <cell r="AI505">
            <v>2390.1999999999543</v>
          </cell>
          <cell r="AT505">
            <v>31517.76874109191</v>
          </cell>
          <cell r="AU505">
            <v>3300.1999999999543</v>
          </cell>
          <cell r="AX505">
            <v>79948.270043081022</v>
          </cell>
          <cell r="AY505">
            <v>326.20000000001141</v>
          </cell>
        </row>
        <row r="506">
          <cell r="B506">
            <v>47870.218570544333</v>
          </cell>
          <cell r="C506">
            <v>1330.2999999999543</v>
          </cell>
          <cell r="R506">
            <v>13639.3619641118</v>
          </cell>
          <cell r="S506">
            <v>650.30000000001144</v>
          </cell>
          <cell r="V506">
            <v>57250.736509883187</v>
          </cell>
          <cell r="W506">
            <v>225.29999999999714</v>
          </cell>
          <cell r="Z506">
            <v>507963.57323962694</v>
          </cell>
          <cell r="AA506">
            <v>570.30000000001144</v>
          </cell>
          <cell r="AD506">
            <v>52337.256196771559</v>
          </cell>
          <cell r="AE506">
            <v>1550.2999999999543</v>
          </cell>
          <cell r="AH506">
            <v>18430.707151981573</v>
          </cell>
          <cell r="AI506">
            <v>2390.2999999999543</v>
          </cell>
          <cell r="AT506">
            <v>31579.329657701826</v>
          </cell>
          <cell r="AU506">
            <v>3300.2999999999543</v>
          </cell>
          <cell r="AX506">
            <v>80308.127568501208</v>
          </cell>
          <cell r="AY506">
            <v>326.30000000001144</v>
          </cell>
        </row>
        <row r="507">
          <cell r="B507">
            <v>47948.21218652423</v>
          </cell>
          <cell r="C507">
            <v>1330.3999999999542</v>
          </cell>
          <cell r="R507">
            <v>13672.601689859812</v>
          </cell>
          <cell r="S507">
            <v>650.40000000001146</v>
          </cell>
          <cell r="V507">
            <v>57524.04764526416</v>
          </cell>
          <cell r="W507">
            <v>225.39999999999714</v>
          </cell>
          <cell r="Z507">
            <v>508374.3018586071</v>
          </cell>
          <cell r="AA507">
            <v>570.40000000001146</v>
          </cell>
          <cell r="AD507">
            <v>52497.890541166315</v>
          </cell>
          <cell r="AE507">
            <v>1550.3999999999542</v>
          </cell>
          <cell r="AH507">
            <v>18468.820271750519</v>
          </cell>
          <cell r="AI507">
            <v>2390.3999999999542</v>
          </cell>
          <cell r="AT507">
            <v>31640.950828531742</v>
          </cell>
          <cell r="AU507">
            <v>3300.3999999999542</v>
          </cell>
          <cell r="AX507">
            <v>80668.799137961381</v>
          </cell>
          <cell r="AY507">
            <v>326.40000000001146</v>
          </cell>
        </row>
        <row r="508">
          <cell r="B508">
            <v>48026.270312464134</v>
          </cell>
          <cell r="C508">
            <v>1330.4999999999541</v>
          </cell>
          <cell r="R508">
            <v>13705.885855503824</v>
          </cell>
          <cell r="S508">
            <v>650.50000000001148</v>
          </cell>
          <cell r="V508">
            <v>57797.710168617137</v>
          </cell>
          <cell r="W508">
            <v>225.49999999999713</v>
          </cell>
          <cell r="Z508">
            <v>508785.24939254724</v>
          </cell>
          <cell r="AA508">
            <v>570.50000000001148</v>
          </cell>
          <cell r="AD508">
            <v>52658.740464301067</v>
          </cell>
          <cell r="AE508">
            <v>1550.4999999999541</v>
          </cell>
          <cell r="AH508">
            <v>18506.979337107463</v>
          </cell>
          <cell r="AI508">
            <v>2390.4999999999541</v>
          </cell>
          <cell r="AT508">
            <v>31702.632233721655</v>
          </cell>
          <cell r="AU508">
            <v>3300.4999999999541</v>
          </cell>
          <cell r="AX508">
            <v>81030.28403254156</v>
          </cell>
          <cell r="AY508">
            <v>326.50000000001148</v>
          </cell>
        </row>
        <row r="509">
          <cell r="B509">
            <v>48104.39293060403</v>
          </cell>
          <cell r="C509">
            <v>1330.599999999954</v>
          </cell>
          <cell r="R509">
            <v>13739.214503667838</v>
          </cell>
          <cell r="S509">
            <v>650.60000000001151</v>
          </cell>
          <cell r="V509">
            <v>58071.73078700011</v>
          </cell>
          <cell r="W509">
            <v>225.59999999999712</v>
          </cell>
          <cell r="Z509">
            <v>509196.41592868732</v>
          </cell>
          <cell r="AA509">
            <v>570.60000000001151</v>
          </cell>
          <cell r="AD509">
            <v>52819.805967285822</v>
          </cell>
          <cell r="AE509">
            <v>1550.599999999954</v>
          </cell>
          <cell r="AH509">
            <v>18545.184232174408</v>
          </cell>
          <cell r="AI509">
            <v>2390.599999999954</v>
          </cell>
          <cell r="AT509">
            <v>31764.373853411573</v>
          </cell>
          <cell r="AU509">
            <v>3300.599999999954</v>
          </cell>
          <cell r="AX509">
            <v>81392.581533321732</v>
          </cell>
          <cell r="AY509">
            <v>326.60000000001151</v>
          </cell>
        </row>
        <row r="510">
          <cell r="B510">
            <v>48182.580023183931</v>
          </cell>
          <cell r="C510">
            <v>1330.6999999999539</v>
          </cell>
          <cell r="R510">
            <v>13772.587676975851</v>
          </cell>
          <cell r="S510">
            <v>650.70000000001153</v>
          </cell>
          <cell r="V510">
            <v>58346.116207471088</v>
          </cell>
          <cell r="W510">
            <v>225.69999999999712</v>
          </cell>
          <cell r="Z510">
            <v>509607.80155426747</v>
          </cell>
          <cell r="AA510">
            <v>570.70000000001153</v>
          </cell>
          <cell r="AD510">
            <v>52981.087051230577</v>
          </cell>
          <cell r="AE510">
            <v>1550.6999999999539</v>
          </cell>
          <cell r="AH510">
            <v>18583.434841073351</v>
          </cell>
          <cell r="AI510">
            <v>2390.6999999999539</v>
          </cell>
          <cell r="AT510">
            <v>31826.175667741489</v>
          </cell>
          <cell r="AU510">
            <v>3300.6999999999539</v>
          </cell>
          <cell r="AX510">
            <v>81755.690921381902</v>
          </cell>
          <cell r="AY510">
            <v>326.70000000001153</v>
          </cell>
        </row>
        <row r="511">
          <cell r="B511">
            <v>48260.831572443829</v>
          </cell>
          <cell r="C511">
            <v>1330.7999999999538</v>
          </cell>
          <cell r="R511">
            <v>13806.005418051864</v>
          </cell>
          <cell r="S511">
            <v>650.80000000001155</v>
          </cell>
          <cell r="V511">
            <v>58620.873137088056</v>
          </cell>
          <cell r="W511">
            <v>225.79999999999711</v>
          </cell>
          <cell r="Z511">
            <v>510019.40635652759</v>
          </cell>
          <cell r="AA511">
            <v>570.80000000001155</v>
          </cell>
          <cell r="AD511">
            <v>53142.583717245332</v>
          </cell>
          <cell r="AE511">
            <v>1550.7999999999538</v>
          </cell>
          <cell r="AH511">
            <v>18621.731047926296</v>
          </cell>
          <cell r="AI511">
            <v>2390.7999999999538</v>
          </cell>
          <cell r="AT511">
            <v>31888.037656851404</v>
          </cell>
          <cell r="AU511">
            <v>3300.7999999999538</v>
          </cell>
          <cell r="AX511">
            <v>82119.611477802086</v>
          </cell>
          <cell r="AY511">
            <v>326.80000000001155</v>
          </cell>
        </row>
        <row r="512">
          <cell r="B512">
            <v>48339.147560623729</v>
          </cell>
          <cell r="C512">
            <v>1330.8999999999537</v>
          </cell>
          <cell r="R512">
            <v>13839.467769519875</v>
          </cell>
          <cell r="S512">
            <v>650.90000000001157</v>
          </cell>
          <cell r="V512">
            <v>58896.008282909032</v>
          </cell>
          <cell r="W512">
            <v>225.89999999999711</v>
          </cell>
          <cell r="Z512">
            <v>510431.23042270768</v>
          </cell>
          <cell r="AA512">
            <v>570.90000000001157</v>
          </cell>
          <cell r="AD512">
            <v>53304.295966440084</v>
          </cell>
          <cell r="AE512">
            <v>1550.8999999999537</v>
          </cell>
          <cell r="AH512">
            <v>18660.07273685524</v>
          </cell>
          <cell r="AI512">
            <v>2390.8999999999537</v>
          </cell>
          <cell r="AT512">
            <v>31949.959800881319</v>
          </cell>
          <cell r="AU512">
            <v>3300.8999999999537</v>
          </cell>
          <cell r="AX512">
            <v>82484.342483662258</v>
          </cell>
          <cell r="AY512">
            <v>326.90000000001157</v>
          </cell>
        </row>
        <row r="513">
          <cell r="B513">
            <v>48417.52796996363</v>
          </cell>
          <cell r="C513">
            <v>1330.9999999999536</v>
          </cell>
          <cell r="R513">
            <v>13872.974774003889</v>
          </cell>
          <cell r="S513">
            <v>651.0000000000116</v>
          </cell>
          <cell r="V513">
            <v>59171.528351992005</v>
          </cell>
          <cell r="W513">
            <v>225.9999999999971</v>
          </cell>
          <cell r="Z513">
            <v>510843.27384004783</v>
          </cell>
          <cell r="AA513">
            <v>571.0000000000116</v>
          </cell>
          <cell r="AD513">
            <v>53466.223799924839</v>
          </cell>
          <cell r="AE513">
            <v>1550.9999999999536</v>
          </cell>
          <cell r="AH513">
            <v>18698.459791982183</v>
          </cell>
          <cell r="AI513">
            <v>2390.9999999999536</v>
          </cell>
          <cell r="AT513">
            <v>32011.942079971235</v>
          </cell>
          <cell r="AU513">
            <v>3300.9999999999536</v>
          </cell>
          <cell r="AX513">
            <v>82849.883220042437</v>
          </cell>
          <cell r="AY513">
            <v>327.0000000000116</v>
          </cell>
        </row>
        <row r="514">
          <cell r="B514">
            <v>48495.972782703524</v>
          </cell>
          <cell r="C514">
            <v>1331.0999999999535</v>
          </cell>
          <cell r="R514">
            <v>13906.526474127902</v>
          </cell>
          <cell r="S514">
            <v>651.10000000001162</v>
          </cell>
          <cell r="V514">
            <v>59447.44005139498</v>
          </cell>
          <cell r="W514">
            <v>226.0999999999971</v>
          </cell>
          <cell r="Z514">
            <v>511255.53669578792</v>
          </cell>
          <cell r="AA514">
            <v>571.10000000001162</v>
          </cell>
          <cell r="AD514">
            <v>53628.367218809595</v>
          </cell>
          <cell r="AE514">
            <v>1551.0999999999535</v>
          </cell>
          <cell r="AH514">
            <v>18736.892097429129</v>
          </cell>
          <cell r="AI514">
            <v>2391.0999999999535</v>
          </cell>
          <cell r="AT514">
            <v>32073.984474261153</v>
          </cell>
          <cell r="AU514">
            <v>3301.0999999999535</v>
          </cell>
          <cell r="AX514">
            <v>83216.23296802261</v>
          </cell>
          <cell r="AY514">
            <v>327.10000000001162</v>
          </cell>
        </row>
        <row r="515">
          <cell r="B515">
            <v>48574.481981083423</v>
          </cell>
          <cell r="C515">
            <v>1331.1999999999534</v>
          </cell>
          <cell r="R515">
            <v>13940.122912515915</v>
          </cell>
          <cell r="S515">
            <v>651.20000000001164</v>
          </cell>
          <cell r="V515">
            <v>59723.750088175948</v>
          </cell>
          <cell r="W515">
            <v>226.19999999999709</v>
          </cell>
          <cell r="Z515">
            <v>511668.01907716802</v>
          </cell>
          <cell r="AA515">
            <v>571.20000000001164</v>
          </cell>
          <cell r="AD515">
            <v>53790.726224204343</v>
          </cell>
          <cell r="AE515">
            <v>1551.1999999999534</v>
          </cell>
          <cell r="AH515">
            <v>18775.369537318071</v>
          </cell>
          <cell r="AI515">
            <v>2391.1999999999534</v>
          </cell>
          <cell r="AT515">
            <v>32136.086963891066</v>
          </cell>
          <cell r="AU515">
            <v>3301.1999999999534</v>
          </cell>
          <cell r="AX515">
            <v>83583.391008682796</v>
          </cell>
          <cell r="AY515">
            <v>327.20000000001164</v>
          </cell>
        </row>
        <row r="516">
          <cell r="B516">
            <v>48653.05554734332</v>
          </cell>
          <cell r="C516">
            <v>1331.2999999999533</v>
          </cell>
          <cell r="R516">
            <v>13973.764131791926</v>
          </cell>
          <cell r="S516">
            <v>651.30000000001166</v>
          </cell>
          <cell r="V516">
            <v>60000.465169392919</v>
          </cell>
          <cell r="W516">
            <v>226.29999999999708</v>
          </cell>
          <cell r="Z516">
            <v>512080.72107142815</v>
          </cell>
          <cell r="AA516">
            <v>571.30000000001166</v>
          </cell>
          <cell r="AD516">
            <v>53953.300817219097</v>
          </cell>
          <cell r="AE516">
            <v>1551.2999999999533</v>
          </cell>
          <cell r="AH516">
            <v>18813.891995771017</v>
          </cell>
          <cell r="AI516">
            <v>2391.2999999999533</v>
          </cell>
          <cell r="AT516">
            <v>32198.249529000983</v>
          </cell>
          <cell r="AU516">
            <v>3301.2999999999533</v>
          </cell>
          <cell r="AX516">
            <v>83951.356623102969</v>
          </cell>
          <cell r="AY516">
            <v>327.30000000001166</v>
          </cell>
        </row>
        <row r="517">
          <cell r="B517">
            <v>48731.693463723219</v>
          </cell>
          <cell r="C517">
            <v>1331.3999999999533</v>
          </cell>
          <cell r="R517">
            <v>14007.450174579941</v>
          </cell>
          <cell r="S517">
            <v>651.40000000001169</v>
          </cell>
          <cell r="V517">
            <v>60277.592002103891</v>
          </cell>
          <cell r="W517">
            <v>226.39999999999708</v>
          </cell>
          <cell r="Z517">
            <v>512493.64276580827</v>
          </cell>
          <cell r="AA517">
            <v>571.40000000001169</v>
          </cell>
          <cell r="AD517">
            <v>54116.090998963846</v>
          </cell>
          <cell r="AE517">
            <v>1551.3999999999533</v>
          </cell>
          <cell r="AH517">
            <v>18852.45935690996</v>
          </cell>
          <cell r="AI517">
            <v>2391.3999999999533</v>
          </cell>
          <cell r="AT517">
            <v>32260.4721497309</v>
          </cell>
          <cell r="AU517">
            <v>3301.3999999999533</v>
          </cell>
          <cell r="AX517">
            <v>84320.129092363146</v>
          </cell>
          <cell r="AY517">
            <v>327.40000000001169</v>
          </cell>
        </row>
        <row r="518">
          <cell r="B518">
            <v>48810.39571246312</v>
          </cell>
          <cell r="C518">
            <v>1331.4999999999532</v>
          </cell>
          <cell r="R518">
            <v>14041.181083503954</v>
          </cell>
          <cell r="S518">
            <v>651.50000000001171</v>
          </cell>
          <cell r="V518">
            <v>60555.137293366868</v>
          </cell>
          <cell r="W518">
            <v>226.49999999999707</v>
          </cell>
          <cell r="Z518">
            <v>512906.78424754838</v>
          </cell>
          <cell r="AA518">
            <v>571.50000000001171</v>
          </cell>
          <cell r="AD518">
            <v>54279.096770548596</v>
          </cell>
          <cell r="AE518">
            <v>1551.4999999999532</v>
          </cell>
          <cell r="AH518">
            <v>18891.071504856904</v>
          </cell>
          <cell r="AI518">
            <v>2391.4999999999532</v>
          </cell>
          <cell r="AT518">
            <v>32322.754806220815</v>
          </cell>
          <cell r="AU518">
            <v>3301.4999999999532</v>
          </cell>
          <cell r="AX518">
            <v>84689.70769754333</v>
          </cell>
          <cell r="AY518">
            <v>327.50000000001171</v>
          </cell>
        </row>
        <row r="519">
          <cell r="B519">
            <v>48889.162275803013</v>
          </cell>
          <cell r="C519">
            <v>1331.5999999999531</v>
          </cell>
          <cell r="R519">
            <v>14074.956901187967</v>
          </cell>
          <cell r="S519">
            <v>651.60000000001173</v>
          </cell>
          <cell r="V519">
            <v>60833.10775023984</v>
          </cell>
          <cell r="W519">
            <v>226.59999999999707</v>
          </cell>
          <cell r="Z519">
            <v>513320.14560388855</v>
          </cell>
          <cell r="AA519">
            <v>571.60000000001173</v>
          </cell>
          <cell r="AD519">
            <v>54442.318133083347</v>
          </cell>
          <cell r="AE519">
            <v>1551.5999999999531</v>
          </cell>
          <cell r="AH519">
            <v>18929.728323733849</v>
          </cell>
          <cell r="AI519">
            <v>2391.5999999999531</v>
          </cell>
          <cell r="AT519">
            <v>32385.097478610729</v>
          </cell>
          <cell r="AU519">
            <v>3301.5999999999531</v>
          </cell>
          <cell r="AX519">
            <v>85060.09171972351</v>
          </cell>
          <cell r="AY519">
            <v>327.60000000001173</v>
          </cell>
        </row>
        <row r="520">
          <cell r="B520">
            <v>48967.993135982913</v>
          </cell>
          <cell r="C520">
            <v>1331.699999999953</v>
          </cell>
          <cell r="R520">
            <v>14108.777670255979</v>
          </cell>
          <cell r="S520">
            <v>651.70000000001176</v>
          </cell>
          <cell r="V520">
            <v>61111.510079780812</v>
          </cell>
          <cell r="W520">
            <v>226.69999999999706</v>
          </cell>
          <cell r="Z520">
            <v>513733.72692206863</v>
          </cell>
          <cell r="AA520">
            <v>571.70000000001176</v>
          </cell>
          <cell r="AD520">
            <v>54605.755087678102</v>
          </cell>
          <cell r="AE520">
            <v>1551.699999999953</v>
          </cell>
          <cell r="AH520">
            <v>18968.429697662792</v>
          </cell>
          <cell r="AI520">
            <v>2391.699999999953</v>
          </cell>
          <cell r="AT520">
            <v>32447.500147040642</v>
          </cell>
          <cell r="AU520">
            <v>3301.699999999953</v>
          </cell>
          <cell r="AX520">
            <v>85431.280439983675</v>
          </cell>
          <cell r="AY520">
            <v>327.70000000001176</v>
          </cell>
        </row>
        <row r="521">
          <cell r="B521">
            <v>49046.888275242818</v>
          </cell>
          <cell r="C521">
            <v>1331.7999999999529</v>
          </cell>
          <cell r="R521">
            <v>14142.643433331992</v>
          </cell>
          <cell r="S521">
            <v>651.80000000001178</v>
          </cell>
          <cell r="V521">
            <v>61390.35098904778</v>
          </cell>
          <cell r="W521">
            <v>226.79999999999706</v>
          </cell>
          <cell r="Z521">
            <v>514147.52828932874</v>
          </cell>
          <cell r="AA521">
            <v>571.80000000001178</v>
          </cell>
          <cell r="AD521">
            <v>54769.407635442847</v>
          </cell>
          <cell r="AE521">
            <v>1551.7999999999529</v>
          </cell>
          <cell r="AH521">
            <v>19007.175510765737</v>
          </cell>
          <cell r="AI521">
            <v>2391.7999999999529</v>
          </cell>
          <cell r="AT521">
            <v>32509.96279165056</v>
          </cell>
          <cell r="AU521">
            <v>3301.7999999999529</v>
          </cell>
          <cell r="AX521">
            <v>85803.273139403856</v>
          </cell>
          <cell r="AY521">
            <v>327.80000000001178</v>
          </cell>
        </row>
        <row r="522">
          <cell r="B522">
            <v>49125.847675822712</v>
          </cell>
          <cell r="C522">
            <v>1331.8999999999528</v>
          </cell>
          <cell r="R522">
            <v>14176.554233040006</v>
          </cell>
          <cell r="S522">
            <v>651.9000000000118</v>
          </cell>
          <cell r="V522">
            <v>61669.637185098749</v>
          </cell>
          <cell r="W522">
            <v>226.89999999999705</v>
          </cell>
          <cell r="Z522">
            <v>514561.54979290889</v>
          </cell>
          <cell r="AA522">
            <v>571.9000000000118</v>
          </cell>
          <cell r="AD522">
            <v>54933.275777487594</v>
          </cell>
          <cell r="AE522">
            <v>1551.8999999999528</v>
          </cell>
          <cell r="AH522">
            <v>19045.965647164681</v>
          </cell>
          <cell r="AI522">
            <v>2391.8999999999528</v>
          </cell>
          <cell r="AT522">
            <v>32572.485392580475</v>
          </cell>
          <cell r="AU522">
            <v>3301.8999999999528</v>
          </cell>
          <cell r="AX522">
            <v>86176.069099064043</v>
          </cell>
          <cell r="AY522">
            <v>327.9000000000118</v>
          </cell>
        </row>
        <row r="523">
          <cell r="B523">
            <v>49204.871319962607</v>
          </cell>
          <cell r="C523">
            <v>1331.9999999999527</v>
          </cell>
          <cell r="R523">
            <v>14210.510112004018</v>
          </cell>
          <cell r="S523">
            <v>652.00000000001182</v>
          </cell>
          <cell r="V523">
            <v>61949.375374991723</v>
          </cell>
          <cell r="W523">
            <v>226.99999999999704</v>
          </cell>
          <cell r="Z523">
            <v>514975.79152004898</v>
          </cell>
          <cell r="AA523">
            <v>572.00000000001182</v>
          </cell>
          <cell r="AD523">
            <v>55097.359514922347</v>
          </cell>
          <cell r="AE523">
            <v>1551.9999999999527</v>
          </cell>
          <cell r="AH523">
            <v>19084.799990981624</v>
          </cell>
          <cell r="AI523">
            <v>2391.9999999999527</v>
          </cell>
          <cell r="AT523">
            <v>32635.067929970388</v>
          </cell>
          <cell r="AU523">
            <v>3301.9999999999527</v>
          </cell>
          <cell r="AX523">
            <v>86549.667600044224</v>
          </cell>
          <cell r="AY523">
            <v>328.00000000001182</v>
          </cell>
        </row>
        <row r="524">
          <cell r="B524">
            <v>49283.959189902511</v>
          </cell>
          <cell r="C524">
            <v>1332.0999999999526</v>
          </cell>
          <cell r="R524">
            <v>14244.511112848031</v>
          </cell>
          <cell r="S524">
            <v>652.10000000001185</v>
          </cell>
          <cell r="V524">
            <v>62229.572265784693</v>
          </cell>
          <cell r="W524">
            <v>227.09999999999704</v>
          </cell>
          <cell r="Z524">
            <v>515390.25355798914</v>
          </cell>
          <cell r="AA524">
            <v>572.10000000001185</v>
          </cell>
          <cell r="AD524">
            <v>55261.6588488571</v>
          </cell>
          <cell r="AE524">
            <v>1552.0999999999526</v>
          </cell>
          <cell r="AH524">
            <v>19123.678426338567</v>
          </cell>
          <cell r="AI524">
            <v>2392.0999999999526</v>
          </cell>
          <cell r="AT524">
            <v>32697.710383960301</v>
          </cell>
          <cell r="AU524">
            <v>3302.0999999999526</v>
          </cell>
          <cell r="AX524">
            <v>86924.067923424402</v>
          </cell>
          <cell r="AY524">
            <v>328.10000000001185</v>
          </cell>
        </row>
        <row r="525">
          <cell r="B525">
            <v>49363.111267882407</v>
          </cell>
          <cell r="C525">
            <v>1332.1999999999525</v>
          </cell>
          <cell r="R525">
            <v>14278.557278196044</v>
          </cell>
          <cell r="S525">
            <v>652.20000000001187</v>
          </cell>
          <cell r="V525">
            <v>62510.234564535662</v>
          </cell>
          <cell r="W525">
            <v>227.19999999999703</v>
          </cell>
          <cell r="Z525">
            <v>515804.93599396927</v>
          </cell>
          <cell r="AA525">
            <v>572.20000000001187</v>
          </cell>
          <cell r="AD525">
            <v>55426.173780401841</v>
          </cell>
          <cell r="AE525">
            <v>1552.1999999999525</v>
          </cell>
          <cell r="AH525">
            <v>19162.60083735751</v>
          </cell>
          <cell r="AI525">
            <v>2392.1999999999525</v>
          </cell>
          <cell r="AT525">
            <v>32760.412734690217</v>
          </cell>
          <cell r="AU525">
            <v>3302.1999999999525</v>
          </cell>
          <cell r="AX525">
            <v>87299.26935028458</v>
          </cell>
          <cell r="AY525">
            <v>328.20000000001187</v>
          </cell>
        </row>
        <row r="526">
          <cell r="B526">
            <v>49442.3275361423</v>
          </cell>
          <cell r="C526">
            <v>1332.2999999999524</v>
          </cell>
          <cell r="R526">
            <v>14312.648650672058</v>
          </cell>
          <cell r="S526">
            <v>652.30000000001189</v>
          </cell>
          <cell r="V526">
            <v>62791.368978302635</v>
          </cell>
          <cell r="W526">
            <v>227.29999999999703</v>
          </cell>
          <cell r="Z526">
            <v>516219.83891522937</v>
          </cell>
          <cell r="AA526">
            <v>572.30000000001189</v>
          </cell>
          <cell r="AD526">
            <v>55590.904310666592</v>
          </cell>
          <cell r="AE526">
            <v>1552.2999999999524</v>
          </cell>
          <cell r="AH526">
            <v>19201.567108160456</v>
          </cell>
          <cell r="AI526">
            <v>2392.2999999999524</v>
          </cell>
          <cell r="AT526">
            <v>32823.174962300131</v>
          </cell>
          <cell r="AU526">
            <v>3302.2999999999524</v>
          </cell>
          <cell r="AX526">
            <v>87675.271161704761</v>
          </cell>
          <cell r="AY526">
            <v>328.30000000001189</v>
          </cell>
        </row>
        <row r="527">
          <cell r="B527">
            <v>49521.607976922198</v>
          </cell>
          <cell r="C527">
            <v>1332.3999999999523</v>
          </cell>
          <cell r="R527">
            <v>14346.78527290007</v>
          </cell>
          <cell r="S527">
            <v>652.40000000001191</v>
          </cell>
          <cell r="V527">
            <v>63072.982214143602</v>
          </cell>
          <cell r="W527">
            <v>227.39999999999702</v>
          </cell>
          <cell r="Z527">
            <v>516634.96240900946</v>
          </cell>
          <cell r="AA527">
            <v>572.40000000001191</v>
          </cell>
          <cell r="AD527">
            <v>55755.850440761336</v>
          </cell>
          <cell r="AE527">
            <v>1552.3999999999523</v>
          </cell>
          <cell r="AH527">
            <v>19240.577122869399</v>
          </cell>
          <cell r="AI527">
            <v>2392.3999999999523</v>
          </cell>
          <cell r="AT527">
            <v>32885.997046930046</v>
          </cell>
          <cell r="AU527">
            <v>3302.3999999999523</v>
          </cell>
          <cell r="AX527">
            <v>88052.072638764948</v>
          </cell>
          <cell r="AY527">
            <v>328.40000000001191</v>
          </cell>
        </row>
        <row r="528">
          <cell r="B528">
            <v>49600.952572462098</v>
          </cell>
          <cell r="C528">
            <v>1332.4999999999523</v>
          </cell>
          <cell r="R528">
            <v>14380.967187504084</v>
          </cell>
          <cell r="S528">
            <v>652.50000000001194</v>
          </cell>
          <cell r="V528">
            <v>63355.080979116574</v>
          </cell>
          <cell r="W528">
            <v>227.49999999999702</v>
          </cell>
          <cell r="Z528">
            <v>517050.30656254961</v>
          </cell>
          <cell r="AA528">
            <v>572.50000000001194</v>
          </cell>
          <cell r="AD528">
            <v>55921.012171796086</v>
          </cell>
          <cell r="AE528">
            <v>1552.4999999999523</v>
          </cell>
          <cell r="AH528">
            <v>19279.630765606344</v>
          </cell>
          <cell r="AI528">
            <v>2392.4999999999523</v>
          </cell>
          <cell r="AT528">
            <v>32948.878968719961</v>
          </cell>
          <cell r="AU528">
            <v>3302.4999999999523</v>
          </cell>
          <cell r="AX528">
            <v>88429.673062545116</v>
          </cell>
          <cell r="AY528">
            <v>328.50000000001194</v>
          </cell>
        </row>
        <row r="529">
          <cell r="B529">
            <v>49680.361305001992</v>
          </cell>
          <cell r="C529">
            <v>1332.5999999999522</v>
          </cell>
          <cell r="R529">
            <v>14415.194437108097</v>
          </cell>
          <cell r="S529">
            <v>652.60000000001196</v>
          </cell>
          <cell r="V529">
            <v>63637.671980279541</v>
          </cell>
          <cell r="W529">
            <v>227.59999999999701</v>
          </cell>
          <cell r="Z529">
            <v>517465.87146308972</v>
          </cell>
          <cell r="AA529">
            <v>572.60000000001196</v>
          </cell>
          <cell r="AD529">
            <v>56086.389504880834</v>
          </cell>
          <cell r="AE529">
            <v>1552.5999999999522</v>
          </cell>
          <cell r="AH529">
            <v>19318.727920493286</v>
          </cell>
          <cell r="AI529">
            <v>2392.5999999999522</v>
          </cell>
          <cell r="AT529">
            <v>33011.820707809879</v>
          </cell>
          <cell r="AU529">
            <v>3302.5999999999522</v>
          </cell>
          <cell r="AX529">
            <v>88808.071714125312</v>
          </cell>
          <cell r="AY529">
            <v>328.60000000001196</v>
          </cell>
        </row>
        <row r="530">
          <cell r="B530">
            <v>49759.834156781893</v>
          </cell>
          <cell r="C530">
            <v>1332.6999999999521</v>
          </cell>
          <cell r="R530">
            <v>14449.46706433611</v>
          </cell>
          <cell r="S530">
            <v>652.70000000001198</v>
          </cell>
          <cell r="V530">
            <v>63920.761924690509</v>
          </cell>
          <cell r="W530">
            <v>227.699999999997</v>
          </cell>
          <cell r="Z530">
            <v>517881.65719786985</v>
          </cell>
          <cell r="AA530">
            <v>572.70000000001198</v>
          </cell>
          <cell r="AD530">
            <v>56251.982441125576</v>
          </cell>
          <cell r="AE530">
            <v>1552.6999999999521</v>
          </cell>
          <cell r="AH530">
            <v>19357.868471652229</v>
          </cell>
          <cell r="AI530">
            <v>2392.6999999999521</v>
          </cell>
          <cell r="AT530">
            <v>33074.82224433979</v>
          </cell>
          <cell r="AU530">
            <v>3302.6999999999521</v>
          </cell>
          <cell r="AX530">
            <v>89187.267874585479</v>
          </cell>
          <cell r="AY530">
            <v>328.70000000001198</v>
          </cell>
        </row>
        <row r="531">
          <cell r="B531">
            <v>49839.371110041786</v>
          </cell>
          <cell r="C531">
            <v>1332.799999999952</v>
          </cell>
          <cell r="R531">
            <v>14483.785111812123</v>
          </cell>
          <cell r="S531">
            <v>652.80000000001201</v>
          </cell>
          <cell r="V531">
            <v>64204.35751940748</v>
          </cell>
          <cell r="W531">
            <v>227.799999999997</v>
          </cell>
          <cell r="Z531">
            <v>518297.66385412996</v>
          </cell>
          <cell r="AA531">
            <v>572.80000000001201</v>
          </cell>
          <cell r="AD531">
            <v>56417.790981640326</v>
          </cell>
          <cell r="AE531">
            <v>1552.799999999952</v>
          </cell>
          <cell r="AH531">
            <v>19397.052303205171</v>
          </cell>
          <cell r="AI531">
            <v>2392.799999999952</v>
          </cell>
          <cell r="AT531">
            <v>33137.883558449699</v>
          </cell>
          <cell r="AU531">
            <v>3302.799999999952</v>
          </cell>
          <cell r="AX531">
            <v>89567.260825005666</v>
          </cell>
          <cell r="AY531">
            <v>328.80000000001201</v>
          </cell>
        </row>
        <row r="532">
          <cell r="B532">
            <v>49918.972147021683</v>
          </cell>
          <cell r="C532">
            <v>1332.8999999999519</v>
          </cell>
          <cell r="R532">
            <v>14518.148622160137</v>
          </cell>
          <cell r="S532">
            <v>652.90000000001203</v>
          </cell>
          <cell r="V532">
            <v>64488.465471488445</v>
          </cell>
          <cell r="W532">
            <v>227.89999999999699</v>
          </cell>
          <cell r="Z532">
            <v>518713.89151911007</v>
          </cell>
          <cell r="AA532">
            <v>572.90000000001203</v>
          </cell>
          <cell r="AD532">
            <v>56583.815127535068</v>
          </cell>
          <cell r="AE532">
            <v>1552.8999999999519</v>
          </cell>
          <cell r="AH532">
            <v>19436.279299274116</v>
          </cell>
          <cell r="AI532">
            <v>2392.8999999999519</v>
          </cell>
          <cell r="AT532">
            <v>33201.004630279618</v>
          </cell>
          <cell r="AU532">
            <v>3302.8999999999519</v>
          </cell>
          <cell r="AX532">
            <v>89948.049846465845</v>
          </cell>
          <cell r="AY532">
            <v>328.90000000001203</v>
          </cell>
        </row>
        <row r="533">
          <cell r="B533">
            <v>49998.637249961583</v>
          </cell>
          <cell r="C533">
            <v>1332.9999999999518</v>
          </cell>
          <cell r="R533">
            <v>14552.557638004149</v>
          </cell>
          <cell r="S533">
            <v>653.00000000001205</v>
          </cell>
          <cell r="V533">
            <v>64773.092487991409</v>
          </cell>
          <cell r="W533">
            <v>227.99999999999699</v>
          </cell>
          <cell r="Z533">
            <v>519130.34028005024</v>
          </cell>
          <cell r="AA533">
            <v>573.00000000001205</v>
          </cell>
          <cell r="AD533">
            <v>56750.054879919815</v>
          </cell>
          <cell r="AE533">
            <v>1552.9999999999518</v>
          </cell>
          <cell r="AH533">
            <v>19475.54934398106</v>
          </cell>
          <cell r="AI533">
            <v>2392.9999999999518</v>
          </cell>
          <cell r="AT533">
            <v>33264.185439969529</v>
          </cell>
          <cell r="AU533">
            <v>3302.9999999999518</v>
          </cell>
          <cell r="AX533">
            <v>90329.634220046035</v>
          </cell>
          <cell r="AY533">
            <v>329.00000000001205</v>
          </cell>
        </row>
        <row r="534">
          <cell r="B534">
            <v>50078.366401101477</v>
          </cell>
          <cell r="C534">
            <v>1333.0999999999517</v>
          </cell>
          <cell r="R534">
            <v>14587.012201968164</v>
          </cell>
          <cell r="S534">
            <v>653.10000000001207</v>
          </cell>
          <cell r="V534" t="str">
            <v>Out of Range</v>
          </cell>
          <cell r="W534">
            <v>228.09999999999698</v>
          </cell>
          <cell r="Z534">
            <v>519547.01022419031</v>
          </cell>
          <cell r="AA534">
            <v>573.10000000001207</v>
          </cell>
          <cell r="AD534">
            <v>56916.510239904557</v>
          </cell>
          <cell r="AE534">
            <v>1553.0999999999517</v>
          </cell>
          <cell r="AH534">
            <v>19514.862321448003</v>
          </cell>
          <cell r="AI534">
            <v>2393.0999999999517</v>
          </cell>
          <cell r="AT534">
            <v>33327.425967659445</v>
          </cell>
          <cell r="AU534">
            <v>3303.0999999999517</v>
          </cell>
          <cell r="AX534">
            <v>90712.01322682621</v>
          </cell>
          <cell r="AY534">
            <v>329.10000000001207</v>
          </cell>
        </row>
        <row r="535">
          <cell r="B535">
            <v>50158.159582681372</v>
          </cell>
          <cell r="C535">
            <v>1333.1999999999516</v>
          </cell>
          <cell r="R535">
            <v>14621.512356676176</v>
          </cell>
          <cell r="S535">
            <v>653.2000000000121</v>
          </cell>
          <cell r="Z535">
            <v>519963.90143877047</v>
          </cell>
          <cell r="AA535">
            <v>573.2000000000121</v>
          </cell>
          <cell r="AD535">
            <v>57083.181208599301</v>
          </cell>
          <cell r="AE535">
            <v>1553.1999999999516</v>
          </cell>
          <cell r="AH535">
            <v>19554.218115796946</v>
          </cell>
          <cell r="AI535">
            <v>2393.1999999999516</v>
          </cell>
          <cell r="AT535">
            <v>33390.726193489361</v>
          </cell>
          <cell r="AU535">
            <v>3303.1999999999516</v>
          </cell>
          <cell r="AX535">
            <v>91095.186147886401</v>
          </cell>
          <cell r="AY535">
            <v>329.2000000000121</v>
          </cell>
        </row>
        <row r="536">
          <cell r="B536">
            <v>50238.016776941266</v>
          </cell>
          <cell r="C536">
            <v>1333.2999999999515</v>
          </cell>
          <cell r="R536">
            <v>14656.058144752191</v>
          </cell>
          <cell r="S536">
            <v>653.30000000001212</v>
          </cell>
          <cell r="Z536">
            <v>520381.01401103055</v>
          </cell>
          <cell r="AA536">
            <v>573.30000000001212</v>
          </cell>
          <cell r="AD536">
            <v>57250.067787114051</v>
          </cell>
          <cell r="AE536">
            <v>1553.2999999999515</v>
          </cell>
          <cell r="AH536">
            <v>19593.61661114989</v>
          </cell>
          <cell r="AI536">
            <v>2393.2999999999515</v>
          </cell>
          <cell r="AT536">
            <v>33454.086097599269</v>
          </cell>
          <cell r="AU536">
            <v>3303.2999999999515</v>
          </cell>
          <cell r="AX536">
            <v>91479.152264306584</v>
          </cell>
          <cell r="AY536">
            <v>329.30000000001212</v>
          </cell>
        </row>
        <row r="537">
          <cell r="B537">
            <v>50317.937966121164</v>
          </cell>
          <cell r="C537">
            <v>1333.3999999999514</v>
          </cell>
          <cell r="R537">
            <v>14690.649608820204</v>
          </cell>
          <cell r="S537">
            <v>653.40000000001214</v>
          </cell>
          <cell r="Z537">
            <v>520798.34802821069</v>
          </cell>
          <cell r="AA537">
            <v>573.40000000001214</v>
          </cell>
          <cell r="AD537">
            <v>57417.169976558791</v>
          </cell>
          <cell r="AE537">
            <v>1553.3999999999514</v>
          </cell>
          <cell r="AH537">
            <v>19633.057691628834</v>
          </cell>
          <cell r="AI537">
            <v>2393.3999999999514</v>
          </cell>
          <cell r="AT537">
            <v>33517.505660129187</v>
          </cell>
          <cell r="AU537">
            <v>3303.3999999999514</v>
          </cell>
          <cell r="AX537">
            <v>91863.91085716676</v>
          </cell>
          <cell r="AY537">
            <v>329.40000000001214</v>
          </cell>
        </row>
        <row r="538">
          <cell r="B538">
            <v>50397.923132461059</v>
          </cell>
          <cell r="C538">
            <v>1333.4999999999513</v>
          </cell>
          <cell r="R538">
            <v>14725.286791504217</v>
          </cell>
          <cell r="S538">
            <v>653.50000000001216</v>
          </cell>
          <cell r="Z538">
            <v>521215.90357755084</v>
          </cell>
          <cell r="AA538">
            <v>573.50000000001216</v>
          </cell>
          <cell r="AD538">
            <v>57584.487778043534</v>
          </cell>
          <cell r="AE538">
            <v>1553.4999999999513</v>
          </cell>
          <cell r="AH538">
            <v>19672.541241355779</v>
          </cell>
          <cell r="AI538">
            <v>2393.4999999999513</v>
          </cell>
          <cell r="AT538">
            <v>33580.984861219098</v>
          </cell>
          <cell r="AU538">
            <v>3303.4999999999513</v>
          </cell>
          <cell r="AX538">
            <v>92249.461207546949</v>
          </cell>
          <cell r="AY538">
            <v>329.50000000001216</v>
          </cell>
        </row>
        <row r="539">
          <cell r="B539">
            <v>50477.972258200956</v>
          </cell>
          <cell r="C539">
            <v>1333.5999999999513</v>
          </cell>
          <cell r="R539">
            <v>14759.969735428229</v>
          </cell>
          <cell r="S539">
            <v>653.60000000001219</v>
          </cell>
          <cell r="Z539">
            <v>521633.68074629095</v>
          </cell>
          <cell r="AA539">
            <v>573.60000000001219</v>
          </cell>
          <cell r="AD539">
            <v>57752.021192678279</v>
          </cell>
          <cell r="AE539">
            <v>1553.5999999999513</v>
          </cell>
          <cell r="AH539">
            <v>19712.067144452722</v>
          </cell>
          <cell r="AI539">
            <v>2393.5999999999513</v>
          </cell>
          <cell r="AT539">
            <v>33644.523681009014</v>
          </cell>
          <cell r="AU539">
            <v>3303.5999999999513</v>
          </cell>
          <cell r="AX539">
            <v>92635.802596527137</v>
          </cell>
          <cell r="AY539">
            <v>329.60000000001219</v>
          </cell>
        </row>
        <row r="540">
          <cell r="B540">
            <v>50558.085325580854</v>
          </cell>
          <cell r="C540">
            <v>1333.6999999999512</v>
          </cell>
          <cell r="R540">
            <v>14794.698483216243</v>
          </cell>
          <cell r="S540">
            <v>653.70000000001221</v>
          </cell>
          <cell r="Z540">
            <v>522051.67962167109</v>
          </cell>
          <cell r="AA540">
            <v>573.70000000001221</v>
          </cell>
          <cell r="AD540">
            <v>57919.770221573017</v>
          </cell>
          <cell r="AE540">
            <v>1553.6999999999512</v>
          </cell>
          <cell r="AH540">
            <v>19751.635285041666</v>
          </cell>
          <cell r="AI540">
            <v>2393.6999999999512</v>
          </cell>
          <cell r="AT540">
            <v>33708.122099638924</v>
          </cell>
          <cell r="AU540">
            <v>3303.6999999999512</v>
          </cell>
          <cell r="AX540">
            <v>93022.934305187315</v>
          </cell>
          <cell r="AY540">
            <v>329.70000000001221</v>
          </cell>
        </row>
        <row r="541">
          <cell r="B541">
            <v>50638.262316840752</v>
          </cell>
          <cell r="C541">
            <v>1333.7999999999511</v>
          </cell>
          <cell r="R541">
            <v>14829.473077492257</v>
          </cell>
          <cell r="S541">
            <v>653.80000000001223</v>
          </cell>
          <cell r="Z541">
            <v>522469.90029093117</v>
          </cell>
          <cell r="AA541">
            <v>573.80000000001223</v>
          </cell>
          <cell r="AD541">
            <v>58087.73486583776</v>
          </cell>
          <cell r="AE541">
            <v>1553.7999999999511</v>
          </cell>
          <cell r="AH541">
            <v>19791.245547244609</v>
          </cell>
          <cell r="AI541">
            <v>2393.7999999999511</v>
          </cell>
          <cell r="AT541">
            <v>33771.78009724884</v>
          </cell>
          <cell r="AU541">
            <v>3303.7999999999511</v>
          </cell>
          <cell r="AX541">
            <v>93410.855614607499</v>
          </cell>
          <cell r="AY541">
            <v>329.80000000001223</v>
          </cell>
        </row>
        <row r="542">
          <cell r="B542">
            <v>50718.503214220647</v>
          </cell>
          <cell r="C542">
            <v>1333.899999999951</v>
          </cell>
          <cell r="R542">
            <v>14864.293560880271</v>
          </cell>
          <cell r="S542">
            <v>653.90000000001226</v>
          </cell>
          <cell r="Z542">
            <v>522888.3428413113</v>
          </cell>
          <cell r="AA542">
            <v>573.90000000001226</v>
          </cell>
          <cell r="AD542">
            <v>58255.915126582506</v>
          </cell>
          <cell r="AE542">
            <v>1553.899999999951</v>
          </cell>
          <cell r="AH542">
            <v>19830.897815183551</v>
          </cell>
          <cell r="AI542">
            <v>2393.899999999951</v>
          </cell>
          <cell r="AT542">
            <v>33835.497653978753</v>
          </cell>
          <cell r="AU542">
            <v>3303.899999999951</v>
          </cell>
          <cell r="AX542">
            <v>93799.565805867693</v>
          </cell>
          <cell r="AY542">
            <v>329.90000000001226</v>
          </cell>
        </row>
        <row r="543">
          <cell r="B543">
            <v>50798.80799996054</v>
          </cell>
          <cell r="C543">
            <v>1333.9999999999509</v>
          </cell>
          <cell r="R543">
            <v>14899.159976004285</v>
          </cell>
          <cell r="S543">
            <v>654.00000000001228</v>
          </cell>
          <cell r="Z543">
            <v>523307.00736005144</v>
          </cell>
          <cell r="AA543">
            <v>574.00000000001228</v>
          </cell>
          <cell r="AD543">
            <v>58424.311004917239</v>
          </cell>
          <cell r="AE543">
            <v>1553.9999999999509</v>
          </cell>
          <cell r="AH543">
            <v>19870.591972980495</v>
          </cell>
          <cell r="AI543">
            <v>2393.9999999999509</v>
          </cell>
          <cell r="AT543">
            <v>33899.274749968667</v>
          </cell>
          <cell r="AU543">
            <v>3303.9999999999509</v>
          </cell>
          <cell r="AX543">
            <v>94189.06416004787</v>
          </cell>
          <cell r="AY543">
            <v>330.00000000001228</v>
          </cell>
        </row>
        <row r="544">
          <cell r="B544">
            <v>50879.176656300435</v>
          </cell>
          <cell r="C544">
            <v>1334.0999999999508</v>
          </cell>
          <cell r="R544">
            <v>14934.072365488297</v>
          </cell>
          <cell r="S544">
            <v>654.1000000000123</v>
          </cell>
          <cell r="Z544">
            <v>523725.89393439156</v>
          </cell>
          <cell r="AA544">
            <v>574.1000000000123</v>
          </cell>
          <cell r="AD544">
            <v>58592.92250195198</v>
          </cell>
          <cell r="AE544">
            <v>1554.0999999999508</v>
          </cell>
          <cell r="AH544">
            <v>19910.32790475744</v>
          </cell>
          <cell r="AI544">
            <v>2394.0999999999508</v>
          </cell>
          <cell r="AT544">
            <v>33963.111365358578</v>
          </cell>
          <cell r="AU544">
            <v>3304.0999999999508</v>
          </cell>
          <cell r="AX544">
            <v>94579.349958228064</v>
          </cell>
          <cell r="AY544">
            <v>330.1000000000123</v>
          </cell>
        </row>
        <row r="545">
          <cell r="B545">
            <v>50959.609165480331</v>
          </cell>
          <cell r="C545">
            <v>1334.1999999999507</v>
          </cell>
          <cell r="R545">
            <v>14969.030771956312</v>
          </cell>
          <cell r="S545">
            <v>654.20000000001232</v>
          </cell>
          <cell r="Z545">
            <v>524145.00265157165</v>
          </cell>
          <cell r="AA545">
            <v>574.20000000001232</v>
          </cell>
          <cell r="AD545">
            <v>58761.749618796726</v>
          </cell>
          <cell r="AE545">
            <v>1554.1999999999507</v>
          </cell>
          <cell r="AH545">
            <v>19950.10549463638</v>
          </cell>
          <cell r="AI545">
            <v>2394.1999999999507</v>
          </cell>
          <cell r="AT545">
            <v>34027.007480288492</v>
          </cell>
          <cell r="AU545">
            <v>3304.1999999999507</v>
          </cell>
          <cell r="AX545">
            <v>94970.422481488247</v>
          </cell>
          <cell r="AY545">
            <v>330.20000000001232</v>
          </cell>
        </row>
        <row r="546">
          <cell r="B546">
            <v>51040.105509740228</v>
          </cell>
          <cell r="C546">
            <v>1334.2999999999506</v>
          </cell>
          <cell r="R546">
            <v>15004.035238032326</v>
          </cell>
          <cell r="S546">
            <v>654.30000000001235</v>
          </cell>
          <cell r="Z546">
            <v>524564.33359883178</v>
          </cell>
          <cell r="AA546">
            <v>574.30000000001235</v>
          </cell>
          <cell r="AD546">
            <v>58930.792356561462</v>
          </cell>
          <cell r="AE546">
            <v>1554.2999999999506</v>
          </cell>
          <cell r="AH546">
            <v>19989.924626739325</v>
          </cell>
          <cell r="AI546">
            <v>2394.2999999999506</v>
          </cell>
          <cell r="AT546">
            <v>34090.963074898405</v>
          </cell>
          <cell r="AU546">
            <v>3304.2999999999506</v>
          </cell>
          <cell r="AX546">
            <v>95362.281010908424</v>
          </cell>
          <cell r="AY546">
            <v>330.30000000001235</v>
          </cell>
        </row>
        <row r="547">
          <cell r="B547">
            <v>51120.665671320123</v>
          </cell>
          <cell r="C547">
            <v>1334.3999999999505</v>
          </cell>
          <cell r="R547">
            <v>15039.085806340339</v>
          </cell>
          <cell r="S547">
            <v>654.40000000001237</v>
          </cell>
          <cell r="Z547">
            <v>524983.88686341187</v>
          </cell>
          <cell r="AA547">
            <v>574.40000000001237</v>
          </cell>
          <cell r="AD547">
            <v>59100.0507163562</v>
          </cell>
          <cell r="AE547">
            <v>1554.3999999999505</v>
          </cell>
          <cell r="AH547">
            <v>20029.78518518827</v>
          </cell>
          <cell r="AI547">
            <v>2394.3999999999505</v>
          </cell>
          <cell r="AT547">
            <v>34154.978129328316</v>
          </cell>
          <cell r="AU547">
            <v>3304.3999999999505</v>
          </cell>
          <cell r="AX547">
            <v>95754.924827568611</v>
          </cell>
          <cell r="AY547">
            <v>330.40000000001237</v>
          </cell>
        </row>
        <row r="548">
          <cell r="B548">
            <v>51201.289632460015</v>
          </cell>
          <cell r="C548">
            <v>1334.4999999999504</v>
          </cell>
          <cell r="R548">
            <v>15074.182519504353</v>
          </cell>
          <cell r="S548">
            <v>654.50000000001239</v>
          </cell>
          <cell r="Z548">
            <v>525403.66253255203</v>
          </cell>
          <cell r="AA548">
            <v>574.50000000001239</v>
          </cell>
          <cell r="AD548">
            <v>59269.524699290938</v>
          </cell>
          <cell r="AE548">
            <v>1554.4999999999504</v>
          </cell>
          <cell r="AH548">
            <v>20069.687054105212</v>
          </cell>
          <cell r="AI548">
            <v>2394.4999999999504</v>
          </cell>
          <cell r="AT548">
            <v>34219.052623718228</v>
          </cell>
          <cell r="AU548">
            <v>3304.4999999999504</v>
          </cell>
          <cell r="AX548">
            <v>96148.353212548798</v>
          </cell>
          <cell r="AY548">
            <v>330.50000000001239</v>
          </cell>
        </row>
        <row r="549">
          <cell r="B549">
            <v>51281.977375399911</v>
          </cell>
          <cell r="C549">
            <v>1334.5999999999503</v>
          </cell>
          <cell r="R549">
            <v>15109.325420148365</v>
          </cell>
          <cell r="S549">
            <v>654.60000000001241</v>
          </cell>
          <cell r="Z549">
            <v>525823.66069349216</v>
          </cell>
          <cell r="AA549">
            <v>574.60000000001241</v>
          </cell>
          <cell r="AD549">
            <v>59439.214306475682</v>
          </cell>
          <cell r="AE549">
            <v>1554.5999999999503</v>
          </cell>
          <cell r="AH549">
            <v>20109.630117612156</v>
          </cell>
          <cell r="AI549">
            <v>2394.5999999999503</v>
          </cell>
          <cell r="AT549">
            <v>34283.186538208138</v>
          </cell>
          <cell r="AU549">
            <v>3304.5999999999503</v>
          </cell>
          <cell r="AX549">
            <v>96542.565446928988</v>
          </cell>
          <cell r="AY549">
            <v>330.60000000001241</v>
          </cell>
        </row>
        <row r="550">
          <cell r="B550">
            <v>51362.728882379808</v>
          </cell>
          <cell r="C550">
            <v>1334.6999999999503</v>
          </cell>
          <cell r="R550">
            <v>15144.51455089638</v>
          </cell>
          <cell r="S550">
            <v>654.70000000001244</v>
          </cell>
          <cell r="Z550">
            <v>526243.88143347227</v>
          </cell>
          <cell r="AA550">
            <v>574.70000000001244</v>
          </cell>
          <cell r="AD550">
            <v>59609.119539020416</v>
          </cell>
          <cell r="AE550">
            <v>1554.6999999999503</v>
          </cell>
          <cell r="AH550">
            <v>20149.614259831098</v>
          </cell>
          <cell r="AI550">
            <v>2394.6999999999503</v>
          </cell>
          <cell r="AT550">
            <v>34347.379852938051</v>
          </cell>
          <cell r="AU550">
            <v>3304.6999999999503</v>
          </cell>
          <cell r="AX550">
            <v>96937.560811789182</v>
          </cell>
          <cell r="AY550">
            <v>330.70000000001244</v>
          </cell>
        </row>
        <row r="551">
          <cell r="B551">
            <v>51443.544135639706</v>
          </cell>
          <cell r="C551">
            <v>1334.7999999999502</v>
          </cell>
          <cell r="R551">
            <v>15179.749954372393</v>
          </cell>
          <cell r="S551">
            <v>654.80000000001246</v>
          </cell>
          <cell r="Z551">
            <v>526664.32483973238</v>
          </cell>
          <cell r="AA551">
            <v>574.80000000001246</v>
          </cell>
          <cell r="AD551">
            <v>59779.240398035152</v>
          </cell>
          <cell r="AE551">
            <v>1554.7999999999502</v>
          </cell>
          <cell r="AH551">
            <v>20189.639364884042</v>
          </cell>
          <cell r="AI551">
            <v>2394.7999999999502</v>
          </cell>
          <cell r="AT551">
            <v>34411.632548047965</v>
          </cell>
          <cell r="AU551">
            <v>3304.7999999999502</v>
          </cell>
          <cell r="AX551">
            <v>97333.338588209357</v>
          </cell>
          <cell r="AY551">
            <v>330.80000000001246</v>
          </cell>
        </row>
        <row r="552">
          <cell r="B552">
            <v>51524.423117419603</v>
          </cell>
          <cell r="C552">
            <v>1334.8999999999501</v>
          </cell>
          <cell r="R552">
            <v>15215.031673200407</v>
          </cell>
          <cell r="S552">
            <v>654.90000000001248</v>
          </cell>
          <cell r="Z552">
            <v>527084.99099951249</v>
          </cell>
          <cell r="AA552">
            <v>574.90000000001248</v>
          </cell>
          <cell r="AD552">
            <v>59949.576884629896</v>
          </cell>
          <cell r="AE552">
            <v>1554.8999999999501</v>
          </cell>
          <cell r="AH552">
            <v>20229.705316892985</v>
          </cell>
          <cell r="AI552">
            <v>2394.8999999999501</v>
          </cell>
          <cell r="AT552">
            <v>34475.944603677875</v>
          </cell>
          <cell r="AU552">
            <v>3304.8999999999501</v>
          </cell>
          <cell r="AX552">
            <v>97729.898057269544</v>
          </cell>
          <cell r="AY552">
            <v>330.90000000001248</v>
          </cell>
        </row>
        <row r="553">
          <cell r="B553">
            <v>51605.36580995949</v>
          </cell>
          <cell r="C553">
            <v>1334.99999999995</v>
          </cell>
          <cell r="R553">
            <v>15250.359750004422</v>
          </cell>
          <cell r="S553">
            <v>655.00000000001251</v>
          </cell>
          <cell r="Z553">
            <v>527505.88000005262</v>
          </cell>
          <cell r="AA553">
            <v>575.00000000001251</v>
          </cell>
          <cell r="AD553">
            <v>60120.128999914632</v>
          </cell>
          <cell r="AE553">
            <v>1554.99999999995</v>
          </cell>
          <cell r="AH553">
            <v>20269.811999979927</v>
          </cell>
          <cell r="AI553">
            <v>2394.99999999995</v>
          </cell>
          <cell r="AT553">
            <v>34540.315999967788</v>
          </cell>
          <cell r="AU553">
            <v>3304.99999999995</v>
          </cell>
          <cell r="AX553">
            <v>98127.238500049745</v>
          </cell>
          <cell r="AY553">
            <v>331.00000000001251</v>
          </cell>
        </row>
        <row r="554">
          <cell r="B554">
            <v>51686.372195499389</v>
          </cell>
          <cell r="C554">
            <v>1335.0999999999499</v>
          </cell>
          <cell r="R554">
            <v>15285.734227408437</v>
          </cell>
          <cell r="S554">
            <v>655.10000000001253</v>
          </cell>
          <cell r="Z554">
            <v>527926.99192859279</v>
          </cell>
          <cell r="AA554">
            <v>575.10000000001253</v>
          </cell>
          <cell r="AD554">
            <v>60290.896744999365</v>
          </cell>
          <cell r="AE554">
            <v>1555.0999999999499</v>
          </cell>
          <cell r="AH554">
            <v>20309.959298266869</v>
          </cell>
          <cell r="AI554">
            <v>2395.0999999999499</v>
          </cell>
          <cell r="AT554">
            <v>34604.7467170577</v>
          </cell>
          <cell r="AU554">
            <v>3305.0999999999499</v>
          </cell>
          <cell r="AX554">
            <v>98525.359197629936</v>
          </cell>
          <cell r="AY554">
            <v>331.10000000001253</v>
          </cell>
        </row>
        <row r="555">
          <cell r="B555">
            <v>51767.442256279282</v>
          </cell>
          <cell r="C555">
            <v>1335.1999999999498</v>
          </cell>
          <cell r="R555">
            <v>15321.155148036451</v>
          </cell>
          <cell r="S555">
            <v>655.20000000001255</v>
          </cell>
          <cell r="Z555">
            <v>528348.32687237288</v>
          </cell>
          <cell r="AA555">
            <v>575.20000000001255</v>
          </cell>
          <cell r="AD555">
            <v>60461.880120994101</v>
          </cell>
          <cell r="AE555">
            <v>1555.1999999999498</v>
          </cell>
          <cell r="AH555">
            <v>20350.147095875815</v>
          </cell>
          <cell r="AI555">
            <v>2395.1999999999498</v>
          </cell>
          <cell r="AT555">
            <v>34669.236735087608</v>
          </cell>
          <cell r="AU555">
            <v>3305.1999999999498</v>
          </cell>
          <cell r="AX555">
            <v>98924.259431090119</v>
          </cell>
          <cell r="AY555">
            <v>331.20000000001255</v>
          </cell>
        </row>
        <row r="556">
          <cell r="B556">
            <v>51848.575974539177</v>
          </cell>
          <cell r="C556">
            <v>1335.2999999999497</v>
          </cell>
          <cell r="R556">
            <v>15356.622554512462</v>
          </cell>
          <cell r="S556">
            <v>655.30000000001257</v>
          </cell>
          <cell r="Z556">
            <v>528769.88491863303</v>
          </cell>
          <cell r="AA556">
            <v>575.30000000001257</v>
          </cell>
          <cell r="AD556">
            <v>60633.079129008838</v>
          </cell>
          <cell r="AE556">
            <v>1555.2999999999497</v>
          </cell>
          <cell r="AH556">
            <v>20390.375276928757</v>
          </cell>
          <cell r="AI556">
            <v>2395.2999999999497</v>
          </cell>
          <cell r="AT556">
            <v>34733.786034197517</v>
          </cell>
          <cell r="AU556">
            <v>3305.2999999999497</v>
          </cell>
          <cell r="AX556">
            <v>99323.938481510297</v>
          </cell>
          <cell r="AY556">
            <v>331.30000000001257</v>
          </cell>
        </row>
        <row r="557">
          <cell r="B557">
            <v>51929.773332519071</v>
          </cell>
          <cell r="C557">
            <v>1335.3999999999496</v>
          </cell>
          <cell r="R557">
            <v>15392.136489460478</v>
          </cell>
          <cell r="S557">
            <v>655.4000000000126</v>
          </cell>
          <cell r="Z557">
            <v>529191.66615461314</v>
          </cell>
          <cell r="AA557">
            <v>575.4000000000126</v>
          </cell>
          <cell r="AD557">
            <v>60804.493770153575</v>
          </cell>
          <cell r="AE557">
            <v>1555.3999999999496</v>
          </cell>
          <cell r="AH557">
            <v>20430.643725547699</v>
          </cell>
          <cell r="AI557">
            <v>2395.3999999999496</v>
          </cell>
          <cell r="AT557">
            <v>34798.394594527432</v>
          </cell>
          <cell r="AU557">
            <v>3305.3999999999496</v>
          </cell>
          <cell r="AX557">
            <v>99724.395629970502</v>
          </cell>
          <cell r="AY557">
            <v>331.4000000000126</v>
          </cell>
        </row>
        <row r="558">
          <cell r="B558">
            <v>52011.034312458964</v>
          </cell>
          <cell r="C558">
            <v>1335.4999999999495</v>
          </cell>
          <cell r="R558">
            <v>15427.696995504491</v>
          </cell>
          <cell r="S558">
            <v>655.50000000001262</v>
          </cell>
          <cell r="Z558">
            <v>529613.67066755332</v>
          </cell>
          <cell r="AA558">
            <v>575.50000000001262</v>
          </cell>
          <cell r="AD558">
            <v>60976.124045538309</v>
          </cell>
          <cell r="AE558">
            <v>1555.4999999999495</v>
          </cell>
          <cell r="AH558">
            <v>20470.952325854643</v>
          </cell>
          <cell r="AI558">
            <v>2395.4999999999495</v>
          </cell>
          <cell r="AT558">
            <v>34863.062396217341</v>
          </cell>
          <cell r="AU558">
            <v>3305.4999999999495</v>
          </cell>
          <cell r="AX558">
            <v>100125.63015755068</v>
          </cell>
          <cell r="AY558">
            <v>331.50000000001262</v>
          </cell>
        </row>
        <row r="559">
          <cell r="B559">
            <v>52092.35889659886</v>
          </cell>
          <cell r="C559">
            <v>1335.5999999999494</v>
          </cell>
          <cell r="R559">
            <v>15463.304115268505</v>
          </cell>
          <cell r="S559">
            <v>655.60000000001264</v>
          </cell>
          <cell r="Z559">
            <v>530035.89854469337</v>
          </cell>
          <cell r="AA559">
            <v>575.60000000001264</v>
          </cell>
          <cell r="AD559">
            <v>61147.969956273046</v>
          </cell>
          <cell r="AE559">
            <v>1555.5999999999494</v>
          </cell>
          <cell r="AH559">
            <v>20511.300961971585</v>
          </cell>
          <cell r="AI559">
            <v>2395.5999999999494</v>
          </cell>
          <cell r="AT559">
            <v>34927.789419407258</v>
          </cell>
          <cell r="AU559">
            <v>3305.5999999999494</v>
          </cell>
          <cell r="AX559">
            <v>100527.64134533088</v>
          </cell>
          <cell r="AY559">
            <v>331.60000000001264</v>
          </cell>
        </row>
        <row r="560">
          <cell r="B560">
            <v>52173.747067178752</v>
          </cell>
          <cell r="C560">
            <v>1335.6999999999493</v>
          </cell>
          <cell r="R560">
            <v>15498.95789137652</v>
          </cell>
          <cell r="S560">
            <v>655.70000000001266</v>
          </cell>
          <cell r="Z560">
            <v>530458.34987327352</v>
          </cell>
          <cell r="AA560">
            <v>575.70000000001266</v>
          </cell>
          <cell r="AD560">
            <v>61320.031503467777</v>
          </cell>
          <cell r="AE560">
            <v>1555.6999999999493</v>
          </cell>
          <cell r="AH560">
            <v>20551.689518020528</v>
          </cell>
          <cell r="AI560">
            <v>2395.6999999999493</v>
          </cell>
          <cell r="AT560">
            <v>34992.575644237164</v>
          </cell>
          <cell r="AU560">
            <v>3305.6999999999493</v>
          </cell>
          <cell r="AX560">
            <v>100930.42847439105</v>
          </cell>
          <cell r="AY560">
            <v>331.70000000001266</v>
          </cell>
        </row>
        <row r="561">
          <cell r="B561">
            <v>52255.198806438646</v>
          </cell>
          <cell r="C561">
            <v>1335.7999999999493</v>
          </cell>
          <cell r="R561">
            <v>15534.658366452533</v>
          </cell>
          <cell r="S561">
            <v>655.80000000001269</v>
          </cell>
          <cell r="Z561">
            <v>530881.02474053367</v>
          </cell>
          <cell r="AA561">
            <v>575.80000000001269</v>
          </cell>
          <cell r="AD561">
            <v>61492.308688232515</v>
          </cell>
          <cell r="AE561">
            <v>1555.7999999999493</v>
          </cell>
          <cell r="AH561">
            <v>20592.117878123474</v>
          </cell>
          <cell r="AI561">
            <v>2395.7999999999493</v>
          </cell>
          <cell r="AT561">
            <v>35057.421050847079</v>
          </cell>
          <cell r="AU561">
            <v>3305.7999999999493</v>
          </cell>
          <cell r="AX561">
            <v>101333.99082581126</v>
          </cell>
          <cell r="AY561">
            <v>331.80000000001269</v>
          </cell>
        </row>
        <row r="562">
          <cell r="B562">
            <v>52336.71409661854</v>
          </cell>
          <cell r="C562">
            <v>1335.8999999999492</v>
          </cell>
          <cell r="R562">
            <v>15570.405583120548</v>
          </cell>
          <cell r="S562">
            <v>655.90000000001271</v>
          </cell>
          <cell r="Z562">
            <v>531303.92323371372</v>
          </cell>
          <cell r="AA562">
            <v>575.90000000001271</v>
          </cell>
          <cell r="AD562">
            <v>61664.801511677244</v>
          </cell>
          <cell r="AE562">
            <v>1555.8999999999492</v>
          </cell>
          <cell r="AH562">
            <v>20632.585926402415</v>
          </cell>
          <cell r="AI562">
            <v>2395.8999999999492</v>
          </cell>
          <cell r="AT562">
            <v>35122.325619376992</v>
          </cell>
          <cell r="AU562">
            <v>3305.8999999999492</v>
          </cell>
          <cell r="AX562">
            <v>101738.32768067144</v>
          </cell>
          <cell r="AY562">
            <v>331.90000000001271</v>
          </cell>
        </row>
        <row r="563">
          <cell r="B563">
            <v>52418.292919958432</v>
          </cell>
          <cell r="C563">
            <v>1335.9999999999491</v>
          </cell>
          <cell r="R563">
            <v>15606.19958400456</v>
          </cell>
          <cell r="S563">
            <v>656.00000000001273</v>
          </cell>
          <cell r="Z563">
            <v>531727.04544005392</v>
          </cell>
          <cell r="AA563">
            <v>576.00000000001273</v>
          </cell>
          <cell r="AD563">
            <v>61837.509974911984</v>
          </cell>
          <cell r="AE563">
            <v>1555.9999999999491</v>
          </cell>
          <cell r="AH563">
            <v>20673.093546979359</v>
          </cell>
          <cell r="AI563">
            <v>2395.9999999999491</v>
          </cell>
          <cell r="AT563">
            <v>35187.289329966901</v>
          </cell>
          <cell r="AU563">
            <v>3305.9999999999491</v>
          </cell>
          <cell r="AX563">
            <v>102143.43832005163</v>
          </cell>
          <cell r="AY563">
            <v>332.00000000001273</v>
          </cell>
        </row>
        <row r="564">
          <cell r="B564">
            <v>52499.93525869833</v>
          </cell>
          <cell r="C564">
            <v>1336.099999999949</v>
          </cell>
          <cell r="R564">
            <v>15642.040411728576</v>
          </cell>
          <cell r="S564">
            <v>656.10000000001276</v>
          </cell>
          <cell r="Z564">
            <v>532150.39144679403</v>
          </cell>
          <cell r="AA564">
            <v>576.10000000001276</v>
          </cell>
          <cell r="AD564">
            <v>62010.43407904671</v>
          </cell>
          <cell r="AE564">
            <v>1556.099999999949</v>
          </cell>
          <cell r="AH564">
            <v>20713.640623976302</v>
          </cell>
          <cell r="AI564">
            <v>2396.099999999949</v>
          </cell>
          <cell r="AT564">
            <v>35252.312162756811</v>
          </cell>
          <cell r="AU564">
            <v>3306.099999999949</v>
          </cell>
          <cell r="AX564">
            <v>102549.32202503183</v>
          </cell>
          <cell r="AY564">
            <v>332.10000000001276</v>
          </cell>
        </row>
        <row r="565">
          <cell r="B565">
            <v>52581.641095078216</v>
          </cell>
          <cell r="C565">
            <v>1336.1999999999489</v>
          </cell>
          <cell r="R565">
            <v>15677.928108916589</v>
          </cell>
          <cell r="S565">
            <v>656.20000000001278</v>
          </cell>
          <cell r="Z565">
            <v>532573.9613411742</v>
          </cell>
          <cell r="AA565">
            <v>576.20000000001278</v>
          </cell>
          <cell r="AD565">
            <v>62183.573825191444</v>
          </cell>
          <cell r="AE565">
            <v>1556.1999999999489</v>
          </cell>
          <cell r="AH565">
            <v>20754.227041515245</v>
          </cell>
          <cell r="AI565">
            <v>2396.1999999999489</v>
          </cell>
          <cell r="AT565">
            <v>35317.394097886718</v>
          </cell>
          <cell r="AU565">
            <v>3306.1999999999489</v>
          </cell>
          <cell r="AX565">
            <v>102955.97807669202</v>
          </cell>
          <cell r="AY565">
            <v>332.20000000001278</v>
          </cell>
        </row>
        <row r="566">
          <cell r="B566">
            <v>52663.410411338111</v>
          </cell>
          <cell r="C566">
            <v>1336.2999999999488</v>
          </cell>
          <cell r="R566">
            <v>15713.862718192604</v>
          </cell>
          <cell r="S566">
            <v>656.3000000000128</v>
          </cell>
          <cell r="Z566">
            <v>532997.75521043432</v>
          </cell>
          <cell r="AA566">
            <v>576.3000000000128</v>
          </cell>
          <cell r="AD566">
            <v>62356.929214456177</v>
          </cell>
          <cell r="AE566">
            <v>1556.2999999999488</v>
          </cell>
          <cell r="AH566">
            <v>20794.852683718189</v>
          </cell>
          <cell r="AI566">
            <v>2396.2999999999488</v>
          </cell>
          <cell r="AT566">
            <v>35382.535115496634</v>
          </cell>
          <cell r="AU566">
            <v>3306.2999999999488</v>
          </cell>
          <cell r="AX566">
            <v>103363.4057561122</v>
          </cell>
          <cell r="AY566">
            <v>332.3000000000128</v>
          </cell>
        </row>
        <row r="567">
          <cell r="B567">
            <v>52745.243189718007</v>
          </cell>
          <cell r="C567">
            <v>1336.3999999999487</v>
          </cell>
          <cell r="R567">
            <v>15749.844282180617</v>
          </cell>
          <cell r="S567">
            <v>656.40000000001282</v>
          </cell>
          <cell r="Z567">
            <v>533421.7731418144</v>
          </cell>
          <cell r="AA567">
            <v>576.40000000001282</v>
          </cell>
          <cell r="AD567">
            <v>62530.500247950913</v>
          </cell>
          <cell r="AE567">
            <v>1556.3999999999487</v>
          </cell>
          <cell r="AH567">
            <v>20835.51743470713</v>
          </cell>
          <cell r="AI567">
            <v>2396.3999999999487</v>
          </cell>
          <cell r="AT567">
            <v>35447.735195726542</v>
          </cell>
          <cell r="AU567">
            <v>3306.3999999999487</v>
          </cell>
          <cell r="AX567">
            <v>103771.6043443724</v>
          </cell>
          <cell r="AY567">
            <v>332.40000000001282</v>
          </cell>
        </row>
        <row r="568">
          <cell r="B568">
            <v>52827.139412457895</v>
          </cell>
          <cell r="C568">
            <v>1336.4999999999486</v>
          </cell>
          <cell r="R568">
            <v>15785.872843504632</v>
          </cell>
          <cell r="S568">
            <v>656.50000000001285</v>
          </cell>
          <cell r="Z568">
            <v>533846.01522255456</v>
          </cell>
          <cell r="AA568">
            <v>576.50000000001285</v>
          </cell>
          <cell r="AD568">
            <v>62704.286926785644</v>
          </cell>
          <cell r="AE568">
            <v>1556.4999999999486</v>
          </cell>
          <cell r="AH568">
            <v>20876.221178604072</v>
          </cell>
          <cell r="AI568">
            <v>2396.4999999999486</v>
          </cell>
          <cell r="AT568">
            <v>35512.994318716454</v>
          </cell>
          <cell r="AU568">
            <v>3306.4999999999486</v>
          </cell>
          <cell r="AX568">
            <v>104180.5731225526</v>
          </cell>
          <cell r="AY568">
            <v>332.50000000001285</v>
          </cell>
        </row>
        <row r="569">
          <cell r="B569">
            <v>52909.099061797788</v>
          </cell>
          <cell r="C569">
            <v>1336.5999999999485</v>
          </cell>
          <cell r="R569">
            <v>15821.948444788646</v>
          </cell>
          <cell r="S569">
            <v>656.60000000001287</v>
          </cell>
          <cell r="Z569">
            <v>534270.48153989471</v>
          </cell>
          <cell r="AA569">
            <v>576.60000000001287</v>
          </cell>
          <cell r="AD569">
            <v>62878.289252070375</v>
          </cell>
          <cell r="AE569">
            <v>1556.5999999999485</v>
          </cell>
          <cell r="AH569">
            <v>20916.963799531019</v>
          </cell>
          <cell r="AI569">
            <v>2396.5999999999485</v>
          </cell>
          <cell r="AT569">
            <v>35578.312464606359</v>
          </cell>
          <cell r="AU569">
            <v>3306.5999999999485</v>
          </cell>
          <cell r="AX569">
            <v>104590.31137173278</v>
          </cell>
          <cell r="AY569">
            <v>332.60000000001287</v>
          </cell>
        </row>
        <row r="570">
          <cell r="B570">
            <v>52991.122119977685</v>
          </cell>
          <cell r="C570">
            <v>1336.6999999999484</v>
          </cell>
          <cell r="R570">
            <v>15858.07112865666</v>
          </cell>
          <cell r="S570">
            <v>656.70000000001289</v>
          </cell>
          <cell r="Z570">
            <v>534695.17218107474</v>
          </cell>
          <cell r="AA570">
            <v>576.70000000001289</v>
          </cell>
          <cell r="AD570">
            <v>63052.507224915098</v>
          </cell>
          <cell r="AE570">
            <v>1556.6999999999484</v>
          </cell>
          <cell r="AH570">
            <v>20957.74518160996</v>
          </cell>
          <cell r="AI570">
            <v>2396.6999999999484</v>
          </cell>
          <cell r="AT570">
            <v>35643.689613536269</v>
          </cell>
          <cell r="AU570">
            <v>3306.6999999999484</v>
          </cell>
          <cell r="AX570">
            <v>105000.81837299297</v>
          </cell>
          <cell r="AY570">
            <v>332.70000000001289</v>
          </cell>
        </row>
        <row r="571">
          <cell r="B571">
            <v>53073.208569237577</v>
          </cell>
          <cell r="C571">
            <v>1336.7999999999483</v>
          </cell>
          <cell r="R571">
            <v>15894.240937732675</v>
          </cell>
          <cell r="S571">
            <v>656.80000000001291</v>
          </cell>
          <cell r="Z571">
            <v>535120.0872333349</v>
          </cell>
          <cell r="AA571">
            <v>576.80000000001291</v>
          </cell>
          <cell r="AD571">
            <v>63226.940846429832</v>
          </cell>
          <cell r="AE571">
            <v>1556.7999999999483</v>
          </cell>
          <cell r="AH571">
            <v>20998.565208962904</v>
          </cell>
          <cell r="AI571">
            <v>2396.7999999999483</v>
          </cell>
          <cell r="AT571">
            <v>35709.125745646183</v>
          </cell>
          <cell r="AU571">
            <v>3306.7999999999483</v>
          </cell>
          <cell r="AX571">
            <v>105412.09340741317</v>
          </cell>
          <cell r="AY571">
            <v>332.80000000001291</v>
          </cell>
        </row>
        <row r="572">
          <cell r="B572">
            <v>53155.35839181747</v>
          </cell>
          <cell r="C572">
            <v>1336.8999999999482</v>
          </cell>
          <cell r="R572">
            <v>15930.45791464069</v>
          </cell>
          <cell r="S572">
            <v>656.90000000001294</v>
          </cell>
          <cell r="Z572">
            <v>535545.22678391507</v>
          </cell>
          <cell r="AA572">
            <v>576.90000000001294</v>
          </cell>
          <cell r="AD572">
            <v>63401.590117724561</v>
          </cell>
          <cell r="AE572">
            <v>1556.8999999999482</v>
          </cell>
          <cell r="AH572">
            <v>21039.423765711846</v>
          </cell>
          <cell r="AI572">
            <v>2396.8999999999482</v>
          </cell>
          <cell r="AT572">
            <v>35774.620841076088</v>
          </cell>
          <cell r="AU572">
            <v>3306.8999999999482</v>
          </cell>
          <cell r="AX572">
            <v>105824.13575607336</v>
          </cell>
          <cell r="AY572">
            <v>332.90000000001294</v>
          </cell>
        </row>
        <row r="573">
          <cell r="B573">
            <v>53237.571569957363</v>
          </cell>
          <cell r="C573">
            <v>1336.9999999999482</v>
          </cell>
          <cell r="R573">
            <v>15966.722102004704</v>
          </cell>
          <cell r="S573">
            <v>657.00000000001296</v>
          </cell>
          <cell r="Z573">
            <v>535970.59092005517</v>
          </cell>
          <cell r="AA573">
            <v>577.00000000001296</v>
          </cell>
          <cell r="AD573">
            <v>63576.455039909291</v>
          </cell>
          <cell r="AE573">
            <v>1556.9999999999482</v>
          </cell>
          <cell r="AH573">
            <v>21080.320735978788</v>
          </cell>
          <cell r="AI573">
            <v>2396.9999999999482</v>
          </cell>
          <cell r="AT573">
            <v>35840.174879965998</v>
          </cell>
          <cell r="AU573">
            <v>3306.9999999999482</v>
          </cell>
          <cell r="AX573">
            <v>106236.94470005354</v>
          </cell>
          <cell r="AY573">
            <v>333.00000000001296</v>
          </cell>
        </row>
        <row r="574">
          <cell r="B574">
            <v>53319.848085897254</v>
          </cell>
          <cell r="C574">
            <v>1337.0999999999481</v>
          </cell>
          <cell r="R574">
            <v>16003.033542448717</v>
          </cell>
          <cell r="S574">
            <v>657.10000000001298</v>
          </cell>
          <cell r="Z574">
            <v>536396.17972899531</v>
          </cell>
          <cell r="AA574">
            <v>577.10000000001298</v>
          </cell>
          <cell r="AD574">
            <v>63751.53561409402</v>
          </cell>
          <cell r="AE574">
            <v>1557.0999999999481</v>
          </cell>
          <cell r="AH574">
            <v>21121.256003885734</v>
          </cell>
          <cell r="AI574">
            <v>2397.0999999999481</v>
          </cell>
          <cell r="AT574">
            <v>35905.787842455917</v>
          </cell>
          <cell r="AU574">
            <v>3307.0999999999481</v>
          </cell>
          <cell r="AX574">
            <v>106650.51952043375</v>
          </cell>
          <cell r="AY574">
            <v>333.10000000001298</v>
          </cell>
        </row>
        <row r="575">
          <cell r="B575">
            <v>53402.18792187715</v>
          </cell>
          <cell r="C575">
            <v>1337.199999999948</v>
          </cell>
          <cell r="R575">
            <v>16039.392278596733</v>
          </cell>
          <cell r="S575">
            <v>657.20000000001301</v>
          </cell>
          <cell r="Z575">
            <v>536821.99329797539</v>
          </cell>
          <cell r="AA575">
            <v>577.20000000001301</v>
          </cell>
          <cell r="AD575">
            <v>63926.831841388746</v>
          </cell>
          <cell r="AE575">
            <v>1557.199999999948</v>
          </cell>
          <cell r="AH575">
            <v>21162.229453554675</v>
          </cell>
          <cell r="AI575">
            <v>2397.199999999948</v>
          </cell>
          <cell r="AT575">
            <v>35971.459708685819</v>
          </cell>
          <cell r="AU575">
            <v>3307.199999999948</v>
          </cell>
          <cell r="AX575">
            <v>107064.85949829394</v>
          </cell>
          <cell r="AY575">
            <v>333.20000000001301</v>
          </cell>
        </row>
        <row r="576">
          <cell r="B576">
            <v>53484.591060137041</v>
          </cell>
          <cell r="C576">
            <v>1337.2999999999479</v>
          </cell>
          <cell r="R576">
            <v>16075.798353072747</v>
          </cell>
          <cell r="S576">
            <v>657.30000000001303</v>
          </cell>
          <cell r="Z576">
            <v>537248.03171423555</v>
          </cell>
          <cell r="AA576">
            <v>577.30000000001303</v>
          </cell>
          <cell r="AD576">
            <v>64102.343722903475</v>
          </cell>
          <cell r="AE576">
            <v>1557.2999999999479</v>
          </cell>
          <cell r="AH576">
            <v>21203.240969107617</v>
          </cell>
          <cell r="AI576">
            <v>2397.2999999999479</v>
          </cell>
          <cell r="AT576">
            <v>36037.190458795732</v>
          </cell>
          <cell r="AU576">
            <v>3307.2999999999479</v>
          </cell>
          <cell r="AX576">
            <v>107479.96391471414</v>
          </cell>
          <cell r="AY576">
            <v>333.30000000001303</v>
          </cell>
        </row>
        <row r="577">
          <cell r="B577">
            <v>53567.057482916935</v>
          </cell>
          <cell r="C577">
            <v>1337.3999999999478</v>
          </cell>
          <cell r="R577">
            <v>16112.251808500761</v>
          </cell>
          <cell r="S577">
            <v>657.40000000001305</v>
          </cell>
          <cell r="Z577">
            <v>537674.29506501567</v>
          </cell>
          <cell r="AA577">
            <v>577.40000000001305</v>
          </cell>
          <cell r="AD577">
            <v>64278.071259748205</v>
          </cell>
          <cell r="AE577">
            <v>1557.3999999999478</v>
          </cell>
          <cell r="AH577">
            <v>21244.29043466656</v>
          </cell>
          <cell r="AI577">
            <v>2397.3999999999478</v>
          </cell>
          <cell r="AT577">
            <v>36102.980072925639</v>
          </cell>
          <cell r="AU577">
            <v>3307.3999999999478</v>
          </cell>
          <cell r="AX577">
            <v>107895.83205077433</v>
          </cell>
          <cell r="AY577">
            <v>333.40000000001305</v>
          </cell>
        </row>
        <row r="578">
          <cell r="B578">
            <v>53649.587172456821</v>
          </cell>
          <cell r="C578">
            <v>1337.4999999999477</v>
          </cell>
          <cell r="R578">
            <v>16148.752687504777</v>
          </cell>
          <cell r="S578">
            <v>657.50000000001307</v>
          </cell>
          <cell r="Z578">
            <v>538100.78343755577</v>
          </cell>
          <cell r="AA578">
            <v>577.50000000001307</v>
          </cell>
          <cell r="AD578">
            <v>64454.014453032934</v>
          </cell>
          <cell r="AE578">
            <v>1557.4999999999477</v>
          </cell>
          <cell r="AH578">
            <v>21285.377734353504</v>
          </cell>
          <cell r="AI578">
            <v>2397.4999999999477</v>
          </cell>
          <cell r="AT578">
            <v>36168.828531215549</v>
          </cell>
          <cell r="AU578">
            <v>3307.4999999999477</v>
          </cell>
          <cell r="AX578">
            <v>108312.46318755452</v>
          </cell>
          <cell r="AY578">
            <v>333.50000000001307</v>
          </cell>
        </row>
        <row r="579">
          <cell r="B579">
            <v>53732.180110996713</v>
          </cell>
          <cell r="C579">
            <v>1337.5999999999476</v>
          </cell>
          <cell r="R579">
            <v>16185.30103270879</v>
          </cell>
          <cell r="S579">
            <v>657.6000000000131</v>
          </cell>
          <cell r="Z579">
            <v>538527.49691909587</v>
          </cell>
          <cell r="AA579">
            <v>577.6000000000131</v>
          </cell>
          <cell r="AD579">
            <v>64630.173303867661</v>
          </cell>
          <cell r="AE579">
            <v>1557.5999999999476</v>
          </cell>
          <cell r="AH579">
            <v>21326.502752290446</v>
          </cell>
          <cell r="AI579">
            <v>2397.5999999999476</v>
          </cell>
          <cell r="AT579">
            <v>36234.735813805455</v>
          </cell>
          <cell r="AU579">
            <v>3307.5999999999476</v>
          </cell>
          <cell r="AX579">
            <v>108729.85660613472</v>
          </cell>
          <cell r="AY579">
            <v>333.6000000000131</v>
          </cell>
        </row>
        <row r="580">
          <cell r="B580">
            <v>53814.83628077661</v>
          </cell>
          <cell r="C580">
            <v>1337.6999999999475</v>
          </cell>
          <cell r="R580">
            <v>16221.896886736806</v>
          </cell>
          <cell r="S580">
            <v>657.70000000001312</v>
          </cell>
          <cell r="Z580">
            <v>538954.43559687608</v>
          </cell>
          <cell r="AA580">
            <v>577.70000000001312</v>
          </cell>
          <cell r="AD580">
            <v>64806.547813362384</v>
          </cell>
          <cell r="AE580">
            <v>1557.6999999999475</v>
          </cell>
          <cell r="AH580">
            <v>21367.665372599389</v>
          </cell>
          <cell r="AI580">
            <v>2397.6999999999475</v>
          </cell>
          <cell r="AT580">
            <v>36300.701900835367</v>
          </cell>
          <cell r="AU580">
            <v>3307.6999999999475</v>
          </cell>
          <cell r="AX580">
            <v>109148.01158759491</v>
          </cell>
          <cell r="AY580">
            <v>333.70000000001312</v>
          </cell>
        </row>
        <row r="581">
          <cell r="B581">
            <v>53897.555664036496</v>
          </cell>
          <cell r="C581">
            <v>1337.7999999999474</v>
          </cell>
          <cell r="R581">
            <v>16258.54029221282</v>
          </cell>
          <cell r="S581">
            <v>657.80000000001314</v>
          </cell>
          <cell r="Z581">
            <v>539381.59955813619</v>
          </cell>
          <cell r="AA581">
            <v>577.80000000001314</v>
          </cell>
          <cell r="AD581">
            <v>64983.137982627115</v>
          </cell>
          <cell r="AE581">
            <v>1557.7999999999474</v>
          </cell>
          <cell r="AH581">
            <v>21408.865479402331</v>
          </cell>
          <cell r="AI581">
            <v>2397.7999999999474</v>
          </cell>
          <cell r="AT581">
            <v>36366.726772445276</v>
          </cell>
          <cell r="AU581">
            <v>3307.7999999999474</v>
          </cell>
          <cell r="AX581">
            <v>109566.9274130151</v>
          </cell>
          <cell r="AY581">
            <v>333.80000000001314</v>
          </cell>
        </row>
        <row r="582">
          <cell r="B582">
            <v>53980.338243016391</v>
          </cell>
          <cell r="C582">
            <v>1337.8999999999473</v>
          </cell>
          <cell r="R582">
            <v>16295.231291760834</v>
          </cell>
          <cell r="S582">
            <v>657.90000000001316</v>
          </cell>
          <cell r="Z582">
            <v>539808.98889011634</v>
          </cell>
          <cell r="AA582">
            <v>577.90000000001316</v>
          </cell>
          <cell r="AD582">
            <v>65159.943812771839</v>
          </cell>
          <cell r="AE582">
            <v>1557.8999999999473</v>
          </cell>
          <cell r="AH582">
            <v>21450.102956821276</v>
          </cell>
          <cell r="AI582">
            <v>2397.8999999999473</v>
          </cell>
          <cell r="AT582">
            <v>36432.810408775185</v>
          </cell>
          <cell r="AU582">
            <v>3307.8999999999473</v>
          </cell>
          <cell r="AX582">
            <v>109986.6033634753</v>
          </cell>
          <cell r="AY582">
            <v>333.90000000001316</v>
          </cell>
        </row>
        <row r="583">
          <cell r="B583">
            <v>54063.18399995628</v>
          </cell>
          <cell r="C583">
            <v>1337.9999999999472</v>
          </cell>
          <cell r="R583">
            <v>16331.969928004848</v>
          </cell>
          <cell r="S583">
            <v>658.00000000001319</v>
          </cell>
          <cell r="Z583">
            <v>540236.6036800564</v>
          </cell>
          <cell r="AA583">
            <v>578.00000000001319</v>
          </cell>
          <cell r="AD583">
            <v>65336.96530490656</v>
          </cell>
          <cell r="AE583">
            <v>1557.9999999999472</v>
          </cell>
          <cell r="AH583">
            <v>21491.377688978217</v>
          </cell>
          <cell r="AI583">
            <v>2397.9999999999472</v>
          </cell>
          <cell r="AT583">
            <v>36498.952789965093</v>
          </cell>
          <cell r="AU583">
            <v>3307.9999999999472</v>
          </cell>
          <cell r="AX583">
            <v>110407.0387200555</v>
          </cell>
          <cell r="AY583">
            <v>334.00000000001319</v>
          </cell>
        </row>
        <row r="584">
          <cell r="B584">
            <v>54146.092917096175</v>
          </cell>
          <cell r="C584">
            <v>1338.0999999999472</v>
          </cell>
          <cell r="R584">
            <v>16368.756243568863</v>
          </cell>
          <cell r="S584">
            <v>658.10000000001321</v>
          </cell>
          <cell r="Z584">
            <v>540664.44401519652</v>
          </cell>
          <cell r="AA584">
            <v>578.10000000001321</v>
          </cell>
          <cell r="AD584">
            <v>65514.202460141285</v>
          </cell>
          <cell r="AE584">
            <v>1558.0999999999472</v>
          </cell>
          <cell r="AH584">
            <v>21532.68955999516</v>
          </cell>
          <cell r="AI584">
            <v>2398.0999999999472</v>
          </cell>
          <cell r="AT584">
            <v>36565.153896155003</v>
          </cell>
          <cell r="AU584">
            <v>3308.0999999999472</v>
          </cell>
          <cell r="AX584">
            <v>110828.23276383569</v>
          </cell>
          <cell r="AY584">
            <v>334.10000000001321</v>
          </cell>
        </row>
        <row r="585">
          <cell r="B585">
            <v>54229.064976676062</v>
          </cell>
          <cell r="C585">
            <v>1338.1999999999471</v>
          </cell>
          <cell r="R585">
            <v>16405.590281076878</v>
          </cell>
          <cell r="S585">
            <v>658.20000000001323</v>
          </cell>
          <cell r="Z585">
            <v>541092.50998277671</v>
          </cell>
          <cell r="AA585">
            <v>578.20000000001323</v>
          </cell>
          <cell r="AD585">
            <v>65691.655279586004</v>
          </cell>
          <cell r="AE585">
            <v>1558.1999999999471</v>
          </cell>
          <cell r="AH585">
            <v>21574.038453994104</v>
          </cell>
          <cell r="AI585">
            <v>2398.1999999999471</v>
          </cell>
          <cell r="AT585">
            <v>36631.413707484913</v>
          </cell>
          <cell r="AU585">
            <v>3308.1999999999471</v>
          </cell>
          <cell r="AX585">
            <v>111250.18477589589</v>
          </cell>
          <cell r="AY585">
            <v>334.20000000001323</v>
          </cell>
        </row>
        <row r="586">
          <cell r="B586">
            <v>54312.100160935952</v>
          </cell>
          <cell r="C586">
            <v>1338.299999999947</v>
          </cell>
          <cell r="R586">
            <v>16442.472083152894</v>
          </cell>
          <cell r="S586">
            <v>658.30000000001326</v>
          </cell>
          <cell r="Z586">
            <v>541520.80167003674</v>
          </cell>
          <cell r="AA586">
            <v>578.30000000001326</v>
          </cell>
          <cell r="AD586">
            <v>65869.323764350731</v>
          </cell>
          <cell r="AE586">
            <v>1558.299999999947</v>
          </cell>
          <cell r="AH586">
            <v>21615.424255097045</v>
          </cell>
          <cell r="AI586">
            <v>2398.299999999947</v>
          </cell>
          <cell r="AT586">
            <v>36697.73220409482</v>
          </cell>
          <cell r="AU586">
            <v>3308.299999999947</v>
          </cell>
          <cell r="AX586">
            <v>111672.89403731609</v>
          </cell>
          <cell r="AY586">
            <v>334.30000000001326</v>
          </cell>
        </row>
        <row r="587">
          <cell r="B587">
            <v>54395.198452115845</v>
          </cell>
          <cell r="C587">
            <v>1338.3999999999469</v>
          </cell>
          <cell r="R587">
            <v>16479.401692420906</v>
          </cell>
          <cell r="S587">
            <v>658.40000000001328</v>
          </cell>
          <cell r="Z587">
            <v>541949.31916421698</v>
          </cell>
          <cell r="AA587">
            <v>578.40000000001328</v>
          </cell>
          <cell r="AD587">
            <v>66047.207915545456</v>
          </cell>
          <cell r="AE587">
            <v>1558.3999999999469</v>
          </cell>
          <cell r="AH587">
            <v>21656.846847425986</v>
          </cell>
          <cell r="AI587">
            <v>2398.3999999999469</v>
          </cell>
          <cell r="AT587">
            <v>36764.109366124729</v>
          </cell>
          <cell r="AU587">
            <v>3308.3999999999469</v>
          </cell>
          <cell r="AX587">
            <v>112096.35982917628</v>
          </cell>
          <cell r="AY587">
            <v>334.40000000001328</v>
          </cell>
        </row>
        <row r="588">
          <cell r="B588">
            <v>54478.359832455739</v>
          </cell>
          <cell r="C588">
            <v>1338.4999999999468</v>
          </cell>
          <cell r="R588">
            <v>16516.379151504923</v>
          </cell>
          <cell r="S588">
            <v>658.5000000000133</v>
          </cell>
          <cell r="Z588">
            <v>542378.06255255709</v>
          </cell>
          <cell r="AA588">
            <v>578.5000000000133</v>
          </cell>
          <cell r="AD588">
            <v>66225.307734280184</v>
          </cell>
          <cell r="AE588">
            <v>1558.4999999999468</v>
          </cell>
          <cell r="AH588">
            <v>21698.306115102932</v>
          </cell>
          <cell r="AI588">
            <v>2398.4999999999468</v>
          </cell>
          <cell r="AT588">
            <v>36830.545173714636</v>
          </cell>
          <cell r="AU588">
            <v>3308.4999999999468</v>
          </cell>
          <cell r="AX588">
            <v>112520.58143255647</v>
          </cell>
          <cell r="AY588">
            <v>334.5000000000133</v>
          </cell>
        </row>
        <row r="589">
          <cell r="B589">
            <v>54561.584284195626</v>
          </cell>
          <cell r="C589">
            <v>1338.5999999999467</v>
          </cell>
          <cell r="R589">
            <v>16553.404503028938</v>
          </cell>
          <cell r="S589">
            <v>658.60000000001332</v>
          </cell>
          <cell r="Z589">
            <v>542807.0319222972</v>
          </cell>
          <cell r="AA589">
            <v>578.60000000001332</v>
          </cell>
          <cell r="AD589">
            <v>66403.623221664908</v>
          </cell>
          <cell r="AE589">
            <v>1558.5999999999467</v>
          </cell>
          <cell r="AH589">
            <v>21739.801942249873</v>
          </cell>
          <cell r="AI589">
            <v>2398.5999999999467</v>
          </cell>
          <cell r="AT589">
            <v>36897.039607004546</v>
          </cell>
          <cell r="AU589">
            <v>3308.5999999999467</v>
          </cell>
          <cell r="AX589">
            <v>112945.55812853668</v>
          </cell>
          <cell r="AY589">
            <v>334.60000000001332</v>
          </cell>
        </row>
        <row r="590">
          <cell r="B590">
            <v>54644.871789575511</v>
          </cell>
          <cell r="C590">
            <v>1338.6999999999466</v>
          </cell>
          <cell r="R590">
            <v>16590.477789616951</v>
          </cell>
          <cell r="S590">
            <v>658.70000000001335</v>
          </cell>
          <cell r="Z590">
            <v>543236.22736067732</v>
          </cell>
          <cell r="AA590">
            <v>578.70000000001335</v>
          </cell>
          <cell r="AD590">
            <v>66582.154378809631</v>
          </cell>
          <cell r="AE590">
            <v>1558.6999999999466</v>
          </cell>
          <cell r="AH590">
            <v>21781.334212988819</v>
          </cell>
          <cell r="AI590">
            <v>2398.6999999999466</v>
          </cell>
          <cell r="AT590">
            <v>36963.59264613445</v>
          </cell>
          <cell r="AU590">
            <v>3308.6999999999466</v>
          </cell>
          <cell r="AX590">
            <v>113371.28919819687</v>
          </cell>
          <cell r="AY590">
            <v>334.70000000001335</v>
          </cell>
        </row>
        <row r="591">
          <cell r="B591">
            <v>54728.222330835408</v>
          </cell>
          <cell r="C591">
            <v>1338.7999999999465</v>
          </cell>
          <cell r="R591">
            <v>16627.599053892969</v>
          </cell>
          <cell r="S591">
            <v>658.80000000001337</v>
          </cell>
          <cell r="Z591">
            <v>543665.64895493747</v>
          </cell>
          <cell r="AA591">
            <v>578.80000000001337</v>
          </cell>
          <cell r="AD591">
            <v>66760.901206824346</v>
          </cell>
          <cell r="AE591">
            <v>1558.7999999999465</v>
          </cell>
          <cell r="AH591">
            <v>21822.90281144176</v>
          </cell>
          <cell r="AI591">
            <v>2398.7999999999465</v>
          </cell>
          <cell r="AT591">
            <v>37030.204271244365</v>
          </cell>
          <cell r="AU591">
            <v>3308.7999999999465</v>
          </cell>
          <cell r="AX591">
            <v>113797.77392261708</v>
          </cell>
          <cell r="AY591">
            <v>334.80000000001337</v>
          </cell>
        </row>
        <row r="592">
          <cell r="B592">
            <v>54811.635890215301</v>
          </cell>
          <cell r="C592">
            <v>1338.8999999999464</v>
          </cell>
          <cell r="R592">
            <v>16664.768338480982</v>
          </cell>
          <cell r="S592">
            <v>658.90000000001339</v>
          </cell>
          <cell r="Z592">
            <v>544095.29679231753</v>
          </cell>
          <cell r="AA592">
            <v>578.90000000001339</v>
          </cell>
          <cell r="AD592">
            <v>66939.863706819073</v>
          </cell>
          <cell r="AE592">
            <v>1558.8999999999464</v>
          </cell>
          <cell r="AH592">
            <v>21864.507621730703</v>
          </cell>
          <cell r="AI592">
            <v>2398.8999999999464</v>
          </cell>
          <cell r="AT592">
            <v>37096.874462474269</v>
          </cell>
          <cell r="AU592">
            <v>3308.8999999999464</v>
          </cell>
          <cell r="AX592">
            <v>114225.01158287727</v>
          </cell>
          <cell r="AY592">
            <v>334.90000000001339</v>
          </cell>
        </row>
        <row r="593">
          <cell r="B593">
            <v>54895.112449955188</v>
          </cell>
          <cell r="C593">
            <v>1338.9999999999463</v>
          </cell>
          <cell r="R593">
            <v>16701.985686004999</v>
          </cell>
          <cell r="S593">
            <v>659.00000000001342</v>
          </cell>
          <cell r="Z593">
            <v>544525.17096005776</v>
          </cell>
          <cell r="AA593">
            <v>579.00000000001342</v>
          </cell>
          <cell r="AD593">
            <v>67119.041879903787</v>
          </cell>
          <cell r="AE593">
            <v>1558.9999999999463</v>
          </cell>
          <cell r="AH593">
            <v>21906.148527977646</v>
          </cell>
          <cell r="AI593">
            <v>2398.9999999999463</v>
          </cell>
          <cell r="AT593">
            <v>37163.603199964178</v>
          </cell>
          <cell r="AU593">
            <v>3308.9999999999463</v>
          </cell>
          <cell r="AX593">
            <v>114653.00146005747</v>
          </cell>
          <cell r="AY593">
            <v>335.00000000001342</v>
          </cell>
        </row>
        <row r="594">
          <cell r="B594">
            <v>54978.651992295076</v>
          </cell>
          <cell r="C594">
            <v>1339.0999999999462</v>
          </cell>
          <cell r="R594">
            <v>16739.25113908901</v>
          </cell>
          <cell r="S594">
            <v>659.10000000001344</v>
          </cell>
          <cell r="Z594">
            <v>544955.27154539782</v>
          </cell>
          <cell r="AA594">
            <v>579.10000000001344</v>
          </cell>
          <cell r="AD594">
            <v>67298.435727188509</v>
          </cell>
          <cell r="AE594">
            <v>1559.0999999999462</v>
          </cell>
          <cell r="AH594">
            <v>21947.825414304589</v>
          </cell>
          <cell r="AI594">
            <v>2399.0999999999462</v>
          </cell>
          <cell r="AT594">
            <v>37236.135934663893</v>
          </cell>
          <cell r="AU594">
            <v>3309.0999999999462</v>
          </cell>
          <cell r="AX594">
            <v>115081.74283523767</v>
          </cell>
          <cell r="AY594">
            <v>335.10000000001344</v>
          </cell>
        </row>
        <row r="595">
          <cell r="B595">
            <v>55062.254499474962</v>
          </cell>
          <cell r="C595">
            <v>1339.1999999999462</v>
          </cell>
          <cell r="R595">
            <v>16776.564740357026</v>
          </cell>
          <cell r="S595">
            <v>659.20000000001346</v>
          </cell>
          <cell r="Z595">
            <v>545385.59863557795</v>
          </cell>
          <cell r="AA595">
            <v>579.20000000001346</v>
          </cell>
          <cell r="AD595">
            <v>67478.04524978323</v>
          </cell>
          <cell r="AE595">
            <v>1559.1999999999462</v>
          </cell>
          <cell r="AH595">
            <v>21989.538164833531</v>
          </cell>
          <cell r="AI595">
            <v>2399.1999999999462</v>
          </cell>
          <cell r="AT595">
            <v>37303.336142763801</v>
          </cell>
          <cell r="AU595">
            <v>3309.1999999999462</v>
          </cell>
          <cell r="AX595">
            <v>115511.23498949787</v>
          </cell>
          <cell r="AY595">
            <v>335.20000000001346</v>
          </cell>
        </row>
        <row r="596">
          <cell r="B596">
            <v>55145.919953734861</v>
          </cell>
          <cell r="C596">
            <v>1339.2999999999461</v>
          </cell>
          <cell r="R596">
            <v>16813.926532433041</v>
          </cell>
          <cell r="S596">
            <v>659.30000000001348</v>
          </cell>
          <cell r="Z596">
            <v>545816.15231783804</v>
          </cell>
          <cell r="AA596">
            <v>579.30000000001348</v>
          </cell>
          <cell r="AD596">
            <v>67657.870448797956</v>
          </cell>
          <cell r="AE596">
            <v>1559.2999999999461</v>
          </cell>
          <cell r="AH596">
            <v>22031.286663686475</v>
          </cell>
          <cell r="AI596">
            <v>2399.2999999999461</v>
          </cell>
          <cell r="AT596">
            <v>37370.600630263703</v>
          </cell>
          <cell r="AU596">
            <v>3309.2999999999461</v>
          </cell>
          <cell r="AX596">
            <v>115941.47720391807</v>
          </cell>
          <cell r="AY596">
            <v>335.30000000001348</v>
          </cell>
        </row>
        <row r="597">
          <cell r="B597">
            <v>55229.648337314749</v>
          </cell>
          <cell r="C597">
            <v>1339.399999999946</v>
          </cell>
          <cell r="R597">
            <v>16851.336557941057</v>
          </cell>
          <cell r="S597">
            <v>659.40000000001351</v>
          </cell>
          <cell r="Z597">
            <v>546246.93267941824</v>
          </cell>
          <cell r="AA597">
            <v>579.40000000001351</v>
          </cell>
          <cell r="AD597">
            <v>67837.911325342677</v>
          </cell>
          <cell r="AE597">
            <v>1559.399999999946</v>
          </cell>
          <cell r="AH597">
            <v>22073.070794985419</v>
          </cell>
          <cell r="AI597">
            <v>2399.399999999946</v>
          </cell>
          <cell r="AT597">
            <v>37437.929403163609</v>
          </cell>
          <cell r="AU597">
            <v>3309.399999999946</v>
          </cell>
          <cell r="AX597">
            <v>116372.46875957827</v>
          </cell>
          <cell r="AY597">
            <v>335.40000000001351</v>
          </cell>
        </row>
        <row r="598">
          <cell r="B598">
            <v>55313.43963245464</v>
          </cell>
          <cell r="C598">
            <v>1339.4999999999459</v>
          </cell>
          <cell r="R598">
            <v>16888.794859505069</v>
          </cell>
          <cell r="S598">
            <v>659.50000000001353</v>
          </cell>
          <cell r="Z598">
            <v>546677.93980755832</v>
          </cell>
          <cell r="AA598">
            <v>579.50000000001353</v>
          </cell>
          <cell r="AD598">
            <v>68018.167880527399</v>
          </cell>
          <cell r="AE598">
            <v>1559.4999999999459</v>
          </cell>
          <cell r="AH598">
            <v>22114.89044285236</v>
          </cell>
          <cell r="AI598">
            <v>2399.4999999999459</v>
          </cell>
          <cell r="AT598">
            <v>37505.322467463513</v>
          </cell>
          <cell r="AU598">
            <v>3309.4999999999459</v>
          </cell>
          <cell r="AX598">
            <v>116804.20893755846</v>
          </cell>
          <cell r="AY598">
            <v>335.50000000001353</v>
          </cell>
        </row>
        <row r="599">
          <cell r="B599">
            <v>55397.293821394531</v>
          </cell>
          <cell r="C599">
            <v>1339.5999999999458</v>
          </cell>
          <cell r="R599">
            <v>16926.301479749087</v>
          </cell>
          <cell r="S599">
            <v>659.60000000001355</v>
          </cell>
          <cell r="Z599">
            <v>547109.17378949851</v>
          </cell>
          <cell r="AA599">
            <v>579.60000000001355</v>
          </cell>
          <cell r="AD599">
            <v>68198.640115462113</v>
          </cell>
          <cell r="AE599">
            <v>1559.5999999999458</v>
          </cell>
          <cell r="AH599">
            <v>22156.745491409303</v>
          </cell>
          <cell r="AI599">
            <v>2399.5999999999458</v>
          </cell>
          <cell r="AT599">
            <v>37572.779829163417</v>
          </cell>
          <cell r="AU599">
            <v>3309.5999999999458</v>
          </cell>
          <cell r="AX599">
            <v>117236.69701893866</v>
          </cell>
          <cell r="AY599">
            <v>335.60000000001355</v>
          </cell>
        </row>
        <row r="600">
          <cell r="B600">
            <v>55481.210886374414</v>
          </cell>
          <cell r="C600">
            <v>1339.6999999999457</v>
          </cell>
          <cell r="R600">
            <v>16963.856461297102</v>
          </cell>
          <cell r="S600">
            <v>659.70000000001357</v>
          </cell>
          <cell r="Z600">
            <v>547540.63471247861</v>
          </cell>
          <cell r="AA600">
            <v>579.70000000001357</v>
          </cell>
          <cell r="AD600">
            <v>68379.328031256839</v>
          </cell>
          <cell r="AE600">
            <v>1559.6999999999457</v>
          </cell>
          <cell r="AH600">
            <v>22198.635824778245</v>
          </cell>
          <cell r="AI600">
            <v>2399.6999999999457</v>
          </cell>
          <cell r="AT600">
            <v>37640.301494263324</v>
          </cell>
          <cell r="AU600">
            <v>3309.6999999999457</v>
          </cell>
          <cell r="AX600">
            <v>117669.93228479885</v>
          </cell>
          <cell r="AY600">
            <v>335.70000000001357</v>
          </cell>
        </row>
        <row r="601">
          <cell r="B601">
            <v>55565.19080963431</v>
          </cell>
          <cell r="C601">
            <v>1339.7999999999456</v>
          </cell>
          <cell r="R601">
            <v>17001.459846773119</v>
          </cell>
          <cell r="S601">
            <v>659.8000000000136</v>
          </cell>
          <cell r="Z601">
            <v>547972.32266373874</v>
          </cell>
          <cell r="AA601">
            <v>579.8000000000136</v>
          </cell>
          <cell r="AD601">
            <v>68560.231629021553</v>
          </cell>
          <cell r="AE601">
            <v>1559.7999999999456</v>
          </cell>
          <cell r="AH601">
            <v>22240.561327081188</v>
          </cell>
          <cell r="AI601">
            <v>2399.7999999999456</v>
          </cell>
          <cell r="AT601">
            <v>37707.887468763227</v>
          </cell>
          <cell r="AU601">
            <v>3309.7999999999456</v>
          </cell>
          <cell r="AX601">
            <v>118103.91401621906</v>
          </cell>
          <cell r="AY601">
            <v>335.8000000000136</v>
          </cell>
        </row>
        <row r="602">
          <cell r="B602">
            <v>55649.233573414196</v>
          </cell>
          <cell r="C602">
            <v>1339.8999999999455</v>
          </cell>
          <cell r="R602">
            <v>17039.111678801131</v>
          </cell>
          <cell r="S602">
            <v>659.90000000001362</v>
          </cell>
          <cell r="Z602">
            <v>548404.23773051891</v>
          </cell>
          <cell r="AA602">
            <v>579.90000000001362</v>
          </cell>
          <cell r="AD602">
            <v>68741.350909866276</v>
          </cell>
          <cell r="AE602">
            <v>1559.8999999999455</v>
          </cell>
          <cell r="AH602">
            <v>22282.521882440131</v>
          </cell>
          <cell r="AI602">
            <v>2399.8999999999455</v>
          </cell>
          <cell r="AT602">
            <v>37775.537758663129</v>
          </cell>
          <cell r="AU602">
            <v>3309.8999999999455</v>
          </cell>
          <cell r="AX602">
            <v>118538.64149427926</v>
          </cell>
          <cell r="AY602">
            <v>335.90000000001362</v>
          </cell>
        </row>
        <row r="603">
          <cell r="B603">
            <v>55733.339159954085</v>
          </cell>
          <cell r="C603">
            <v>1339.9999999999454</v>
          </cell>
          <cell r="R603">
            <v>17076.812000005146</v>
          </cell>
          <cell r="S603">
            <v>660.00000000001364</v>
          </cell>
          <cell r="Z603">
            <v>548836.38000005903</v>
          </cell>
          <cell r="AA603">
            <v>580.00000000001364</v>
          </cell>
          <cell r="AD603">
            <v>68922.685874900984</v>
          </cell>
          <cell r="AE603">
            <v>1559.9999999999454</v>
          </cell>
          <cell r="AH603">
            <v>22324.517374977073</v>
          </cell>
          <cell r="AI603">
            <v>2399.9999999999454</v>
          </cell>
          <cell r="AT603">
            <v>37843.252369963033</v>
          </cell>
          <cell r="AU603">
            <v>3309.9999999999454</v>
          </cell>
          <cell r="AX603">
            <v>118974.11400005946</v>
          </cell>
          <cell r="AY603">
            <v>336.00000000001364</v>
          </cell>
        </row>
        <row r="604">
          <cell r="B604">
            <v>55817.507551493974</v>
          </cell>
          <cell r="C604">
            <v>1340.0999999999453</v>
          </cell>
          <cell r="R604">
            <v>17114.560853009163</v>
          </cell>
          <cell r="S604">
            <v>660.10000000001367</v>
          </cell>
          <cell r="Z604">
            <v>549268.74955959909</v>
          </cell>
          <cell r="AA604">
            <v>580.10000000001367</v>
          </cell>
          <cell r="AD604">
            <v>69107.170594660362</v>
          </cell>
          <cell r="AE604">
            <v>1560.0999999999453</v>
          </cell>
          <cell r="AH604">
            <v>22367.299555181922</v>
          </cell>
          <cell r="AI604">
            <v>2400.0999999999453</v>
          </cell>
          <cell r="AT604">
            <v>37911.031308662932</v>
          </cell>
          <cell r="AU604">
            <v>3310.0999999999453</v>
          </cell>
          <cell r="AX604">
            <v>119410.33081463966</v>
          </cell>
          <cell r="AY604">
            <v>336.10000000001367</v>
          </cell>
        </row>
        <row r="605">
          <cell r="B605">
            <v>55901.738730273864</v>
          </cell>
          <cell r="C605">
            <v>1340.1999999999452</v>
          </cell>
          <cell r="R605">
            <v>17152.358280437176</v>
          </cell>
          <cell r="S605">
            <v>660.20000000001369</v>
          </cell>
          <cell r="Z605">
            <v>549701.34649637924</v>
          </cell>
          <cell r="AA605">
            <v>580.20000000001369</v>
          </cell>
          <cell r="AD605">
            <v>69289.548929980083</v>
          </cell>
          <cell r="AE605">
            <v>1560.1999999999452</v>
          </cell>
          <cell r="AH605">
            <v>22409.536839216864</v>
          </cell>
          <cell r="AI605">
            <v>2400.1999999999452</v>
          </cell>
          <cell r="AT605">
            <v>37978.874580762837</v>
          </cell>
          <cell r="AU605">
            <v>3310.1999999999452</v>
          </cell>
          <cell r="AX605">
            <v>119847.29121909986</v>
          </cell>
          <cell r="AY605">
            <v>336.20000000001369</v>
          </cell>
        </row>
        <row r="606">
          <cell r="B606">
            <v>55986.032678533753</v>
          </cell>
          <cell r="C606">
            <v>1340.2999999999452</v>
          </cell>
          <cell r="R606">
            <v>17190.204324913193</v>
          </cell>
          <cell r="S606">
            <v>660.30000000001371</v>
          </cell>
          <cell r="Z606">
            <v>550134.17089763936</v>
          </cell>
          <cell r="AA606">
            <v>580.30000000001371</v>
          </cell>
          <cell r="AD606">
            <v>69472.134632419809</v>
          </cell>
          <cell r="AE606">
            <v>1560.2999999999452</v>
          </cell>
          <cell r="AH606">
            <v>22451.811879711804</v>
          </cell>
          <cell r="AI606">
            <v>2400.2999999999452</v>
          </cell>
          <cell r="AT606">
            <v>38046.782192262741</v>
          </cell>
          <cell r="AU606">
            <v>3310.2999999999452</v>
          </cell>
          <cell r="AX606">
            <v>120284.99449452007</v>
          </cell>
          <cell r="AY606">
            <v>336.30000000001371</v>
          </cell>
        </row>
        <row r="607">
          <cell r="B607">
            <v>56070.389378513639</v>
          </cell>
          <cell r="C607">
            <v>1340.3999999999451</v>
          </cell>
          <cell r="R607">
            <v>17228.09902906121</v>
          </cell>
          <cell r="S607">
            <v>660.40000000001373</v>
          </cell>
          <cell r="Z607">
            <v>550567.22285061947</v>
          </cell>
          <cell r="AA607">
            <v>580.40000000001373</v>
          </cell>
          <cell r="AD607">
            <v>69654.927328539532</v>
          </cell>
          <cell r="AE607">
            <v>1560.3999999999451</v>
          </cell>
          <cell r="AH607">
            <v>22494.124704296744</v>
          </cell>
          <cell r="AI607">
            <v>2400.3999999999451</v>
          </cell>
          <cell r="AT607">
            <v>38114.75414916264</v>
          </cell>
          <cell r="AU607">
            <v>3310.3999999999451</v>
          </cell>
          <cell r="AX607">
            <v>120723.43992198027</v>
          </cell>
          <cell r="AY607">
            <v>336.40000000001373</v>
          </cell>
        </row>
        <row r="608">
          <cell r="B608">
            <v>56154.808812453528</v>
          </cell>
          <cell r="C608">
            <v>1340.499999999945</v>
          </cell>
          <cell r="R608">
            <v>17266.042435505224</v>
          </cell>
          <cell r="S608">
            <v>660.50000000001376</v>
          </cell>
          <cell r="Z608">
            <v>551000.50244255969</v>
          </cell>
          <cell r="AA608">
            <v>580.50000000001376</v>
          </cell>
          <cell r="AD608">
            <v>69837.926644899242</v>
          </cell>
          <cell r="AE608">
            <v>1560.499999999945</v>
          </cell>
          <cell r="AH608">
            <v>22536.475340601686</v>
          </cell>
          <cell r="AI608">
            <v>2400.499999999945</v>
          </cell>
          <cell r="AT608">
            <v>38182.790457462543</v>
          </cell>
          <cell r="AU608">
            <v>3310.499999999945</v>
          </cell>
          <cell r="AX608">
            <v>121162.62678256046</v>
          </cell>
          <cell r="AY608">
            <v>336.50000000001376</v>
          </cell>
        </row>
        <row r="609">
          <cell r="B609">
            <v>56239.290962593419</v>
          </cell>
          <cell r="C609">
            <v>1340.5999999999449</v>
          </cell>
          <cell r="R609">
            <v>17304.034586869238</v>
          </cell>
          <cell r="S609">
            <v>660.60000000001378</v>
          </cell>
          <cell r="Z609">
            <v>551434.00976069982</v>
          </cell>
          <cell r="AA609">
            <v>580.60000000001378</v>
          </cell>
          <cell r="AD609">
            <v>70021.132208058974</v>
          </cell>
          <cell r="AE609">
            <v>1560.5999999999449</v>
          </cell>
          <cell r="AH609">
            <v>22578.863816256624</v>
          </cell>
          <cell r="AI609">
            <v>2400.5999999999449</v>
          </cell>
          <cell r="AT609">
            <v>38250.891123162452</v>
          </cell>
          <cell r="AU609">
            <v>3310.5999999999449</v>
          </cell>
          <cell r="AX609">
            <v>121602.55435734068</v>
          </cell>
          <cell r="AY609">
            <v>336.60000000001378</v>
          </cell>
        </row>
        <row r="610">
          <cell r="B610">
            <v>56323.835811173311</v>
          </cell>
          <cell r="C610">
            <v>1340.6999999999448</v>
          </cell>
          <cell r="R610">
            <v>17342.075525777254</v>
          </cell>
          <cell r="S610">
            <v>660.7000000000138</v>
          </cell>
          <cell r="Z610">
            <v>551867.74489227985</v>
          </cell>
          <cell r="AA610">
            <v>580.7000000000138</v>
          </cell>
          <cell r="AD610">
            <v>70204.543644578691</v>
          </cell>
          <cell r="AE610">
            <v>1560.6999999999448</v>
          </cell>
          <cell r="AH610">
            <v>22621.290158891567</v>
          </cell>
          <cell r="AI610">
            <v>2400.6999999999448</v>
          </cell>
          <cell r="AT610">
            <v>38319.056152262354</v>
          </cell>
          <cell r="AU610">
            <v>3310.6999999999448</v>
          </cell>
          <cell r="AX610">
            <v>122043.22192740088</v>
          </cell>
          <cell r="AY610">
            <v>336.7000000000138</v>
          </cell>
        </row>
        <row r="611">
          <cell r="B611">
            <v>56408.443340433194</v>
          </cell>
          <cell r="C611">
            <v>1340.7999999999447</v>
          </cell>
          <cell r="R611">
            <v>17380.165294853268</v>
          </cell>
          <cell r="S611">
            <v>660.80000000001382</v>
          </cell>
          <cell r="Z611">
            <v>552301.70792454004</v>
          </cell>
          <cell r="AA611">
            <v>580.80000000001382</v>
          </cell>
          <cell r="AD611">
            <v>70388.160581018412</v>
          </cell>
          <cell r="AE611">
            <v>1560.7999999999447</v>
          </cell>
          <cell r="AH611">
            <v>22663.754396136508</v>
          </cell>
          <cell r="AI611">
            <v>2400.7999999999447</v>
          </cell>
          <cell r="AT611">
            <v>38387.285550762252</v>
          </cell>
          <cell r="AU611">
            <v>3310.7999999999447</v>
          </cell>
          <cell r="AX611">
            <v>122484.62877382108</v>
          </cell>
          <cell r="AY611">
            <v>336.80000000001382</v>
          </cell>
        </row>
        <row r="612">
          <cell r="B612">
            <v>56493.113532613082</v>
          </cell>
          <cell r="C612">
            <v>1340.8999999999446</v>
          </cell>
          <cell r="R612">
            <v>17418.303936721284</v>
          </cell>
          <cell r="S612">
            <v>660.90000000001385</v>
          </cell>
          <cell r="Z612">
            <v>552735.89894472016</v>
          </cell>
          <cell r="AA612">
            <v>580.90000000001385</v>
          </cell>
          <cell r="AD612">
            <v>70571.982643938129</v>
          </cell>
          <cell r="AE612">
            <v>1560.8999999999446</v>
          </cell>
          <cell r="AH612">
            <v>22706.256555621447</v>
          </cell>
          <cell r="AI612">
            <v>2400.8999999999446</v>
          </cell>
          <cell r="AT612">
            <v>38455.579324662154</v>
          </cell>
          <cell r="AU612">
            <v>3310.8999999999446</v>
          </cell>
          <cell r="AX612">
            <v>122926.77417768128</v>
          </cell>
          <cell r="AY612">
            <v>336.90000000001385</v>
          </cell>
        </row>
        <row r="613">
          <cell r="B613">
            <v>56577.846369952968</v>
          </cell>
          <cell r="C613">
            <v>1340.9999999999445</v>
          </cell>
          <cell r="R613">
            <v>17456.491494005299</v>
          </cell>
          <cell r="S613">
            <v>661.00000000001387</v>
          </cell>
          <cell r="Z613">
            <v>553170.31804006035</v>
          </cell>
          <cell r="AA613">
            <v>581.00000000001387</v>
          </cell>
          <cell r="AD613">
            <v>70756.009459897847</v>
          </cell>
          <cell r="AE613">
            <v>1560.9999999999445</v>
          </cell>
          <cell r="AH613">
            <v>22748.796664976388</v>
          </cell>
          <cell r="AI613">
            <v>2400.9999999999445</v>
          </cell>
          <cell r="AT613">
            <v>38523.937479962056</v>
          </cell>
          <cell r="AU613">
            <v>3310.9999999999445</v>
          </cell>
          <cell r="AX613">
            <v>123369.65742006147</v>
          </cell>
          <cell r="AY613">
            <v>337.00000000001387</v>
          </cell>
        </row>
        <row r="614">
          <cell r="B614">
            <v>56662.641834692855</v>
          </cell>
          <cell r="C614">
            <v>1341.0999999999444</v>
          </cell>
          <cell r="R614">
            <v>17494.728009329316</v>
          </cell>
          <cell r="S614">
            <v>661.10000000001389</v>
          </cell>
          <cell r="Z614">
            <v>553604.96529780037</v>
          </cell>
          <cell r="AA614">
            <v>581.10000000001389</v>
          </cell>
          <cell r="AD614">
            <v>70940.240655457572</v>
          </cell>
          <cell r="AE614">
            <v>1561.0999999999444</v>
          </cell>
          <cell r="AH614">
            <v>22791.374751831328</v>
          </cell>
          <cell r="AI614">
            <v>2401.0999999999444</v>
          </cell>
          <cell r="AT614">
            <v>38592.36002266196</v>
          </cell>
          <cell r="AU614">
            <v>3311.0999999999444</v>
          </cell>
          <cell r="AX614">
            <v>123813.27778204168</v>
          </cell>
          <cell r="AY614">
            <v>337.10000000001389</v>
          </cell>
        </row>
        <row r="615">
          <cell r="B615">
            <v>56747.499909072751</v>
          </cell>
          <cell r="C615">
            <v>1341.1999999999443</v>
          </cell>
          <cell r="R615">
            <v>17533.013525317332</v>
          </cell>
          <cell r="S615">
            <v>661.20000000001392</v>
          </cell>
          <cell r="Z615">
            <v>554039.8408051806</v>
          </cell>
          <cell r="AA615">
            <v>581.20000000001392</v>
          </cell>
          <cell r="AD615">
            <v>71124.675857177281</v>
          </cell>
          <cell r="AE615">
            <v>1561.1999999999443</v>
          </cell>
          <cell r="AH615">
            <v>22833.990843816267</v>
          </cell>
          <cell r="AI615">
            <v>2401.1999999999443</v>
          </cell>
          <cell r="AT615">
            <v>38660.84695876186</v>
          </cell>
          <cell r="AU615">
            <v>3311.1999999999443</v>
          </cell>
          <cell r="AX615">
            <v>124257.6345447019</v>
          </cell>
          <cell r="AY615">
            <v>337.20000000001392</v>
          </cell>
        </row>
        <row r="616">
          <cell r="B616">
            <v>56832.420575332639</v>
          </cell>
          <cell r="C616">
            <v>1341.2999999999442</v>
          </cell>
          <cell r="R616">
            <v>17571.348084593348</v>
          </cell>
          <cell r="S616">
            <v>661.30000000001394</v>
          </cell>
          <cell r="Z616">
            <v>554474.9446494407</v>
          </cell>
          <cell r="AA616">
            <v>581.30000000001394</v>
          </cell>
          <cell r="AD616">
            <v>71309.314691617008</v>
          </cell>
          <cell r="AE616">
            <v>1561.2999999999442</v>
          </cell>
          <cell r="AH616">
            <v>22876.644968561206</v>
          </cell>
          <cell r="AI616">
            <v>2401.2999999999442</v>
          </cell>
          <cell r="AT616">
            <v>38729.398294261766</v>
          </cell>
          <cell r="AU616">
            <v>3311.2999999999442</v>
          </cell>
          <cell r="AX616">
            <v>124702.72698912209</v>
          </cell>
          <cell r="AY616">
            <v>337.30000000001394</v>
          </cell>
        </row>
        <row r="617">
          <cell r="B617">
            <v>56917.403815712518</v>
          </cell>
          <cell r="C617">
            <v>1341.3999999999442</v>
          </cell>
          <cell r="R617">
            <v>17609.731729781364</v>
          </cell>
          <cell r="S617">
            <v>661.40000000001396</v>
          </cell>
          <cell r="Z617">
            <v>554910.2769178208</v>
          </cell>
          <cell r="AA617">
            <v>581.40000000001396</v>
          </cell>
          <cell r="AD617">
            <v>71494.156785336716</v>
          </cell>
          <cell r="AE617">
            <v>1561.3999999999442</v>
          </cell>
          <cell r="AH617">
            <v>22919.337153696146</v>
          </cell>
          <cell r="AI617">
            <v>2401.3999999999442</v>
          </cell>
          <cell r="AT617">
            <v>38798.014035161665</v>
          </cell>
          <cell r="AU617">
            <v>3311.3999999999442</v>
          </cell>
          <cell r="AX617">
            <v>125148.5543963823</v>
          </cell>
          <cell r="AY617">
            <v>337.40000000001396</v>
          </cell>
        </row>
        <row r="618">
          <cell r="B618">
            <v>57002.449612452416</v>
          </cell>
          <cell r="C618">
            <v>1341.4999999999441</v>
          </cell>
          <cell r="R618">
            <v>17648.164503505381</v>
          </cell>
          <cell r="S618">
            <v>661.50000000001398</v>
          </cell>
          <cell r="Z618">
            <v>555345.8376975609</v>
          </cell>
          <cell r="AA618">
            <v>581.50000000001398</v>
          </cell>
          <cell r="AD618">
            <v>71679.201764896439</v>
          </cell>
          <cell r="AE618">
            <v>1561.4999999999441</v>
          </cell>
          <cell r="AH618">
            <v>22962.067426851088</v>
          </cell>
          <cell r="AI618">
            <v>2401.4999999999441</v>
          </cell>
          <cell r="AT618">
            <v>38866.694187461566</v>
          </cell>
          <cell r="AU618">
            <v>3311.4999999999441</v>
          </cell>
          <cell r="AX618">
            <v>125595.11604756249</v>
          </cell>
          <cell r="AY618">
            <v>337.50000000001398</v>
          </cell>
        </row>
        <row r="619">
          <cell r="B619">
            <v>57087.557947792302</v>
          </cell>
          <cell r="C619">
            <v>1341.599999999944</v>
          </cell>
          <cell r="R619">
            <v>17686.646448389394</v>
          </cell>
          <cell r="S619">
            <v>661.60000000001401</v>
          </cell>
          <cell r="Z619">
            <v>555781.62707590102</v>
          </cell>
          <cell r="AA619">
            <v>581.60000000001401</v>
          </cell>
          <cell r="AD619">
            <v>71864.449256856155</v>
          </cell>
          <cell r="AE619">
            <v>1561.599999999944</v>
          </cell>
          <cell r="AH619">
            <v>23004.835815656028</v>
          </cell>
          <cell r="AI619">
            <v>2401.599999999944</v>
          </cell>
          <cell r="AT619">
            <v>38935.438757161464</v>
          </cell>
          <cell r="AU619">
            <v>3311.599999999944</v>
          </cell>
          <cell r="AX619">
            <v>126042.4112237427</v>
          </cell>
          <cell r="AY619">
            <v>337.60000000001401</v>
          </cell>
        </row>
        <row r="620">
          <cell r="B620">
            <v>57172.72880397219</v>
          </cell>
          <cell r="C620">
            <v>1341.6999999999439</v>
          </cell>
          <cell r="R620">
            <v>17725.177607057409</v>
          </cell>
          <cell r="S620">
            <v>661.70000000001403</v>
          </cell>
          <cell r="Z620">
            <v>556217.64514008118</v>
          </cell>
          <cell r="AA620">
            <v>581.70000000001403</v>
          </cell>
          <cell r="AD620">
            <v>72049.898887775882</v>
          </cell>
          <cell r="AE620">
            <v>1561.6999999999439</v>
          </cell>
          <cell r="AH620">
            <v>23047.642347740966</v>
          </cell>
          <cell r="AI620">
            <v>2401.6999999999439</v>
          </cell>
          <cell r="AT620">
            <v>39004.247750261369</v>
          </cell>
          <cell r="AU620">
            <v>3311.6999999999439</v>
          </cell>
          <cell r="AX620">
            <v>126490.43920600291</v>
          </cell>
          <cell r="AY620">
            <v>337.70000000001403</v>
          </cell>
        </row>
        <row r="621">
          <cell r="B621">
            <v>57257.962163232078</v>
          </cell>
          <cell r="C621">
            <v>1341.7999999999438</v>
          </cell>
          <cell r="R621">
            <v>17763.758022133425</v>
          </cell>
          <cell r="S621">
            <v>661.80000000001405</v>
          </cell>
          <cell r="Z621">
            <v>556653.89197734138</v>
          </cell>
          <cell r="AA621">
            <v>581.80000000001405</v>
          </cell>
          <cell r="AD621">
            <v>72235.550284215598</v>
          </cell>
          <cell r="AE621">
            <v>1561.7999999999438</v>
          </cell>
          <cell r="AH621">
            <v>23090.487050735905</v>
          </cell>
          <cell r="AI621">
            <v>2401.7999999999438</v>
          </cell>
          <cell r="AT621">
            <v>39073.121172761268</v>
          </cell>
          <cell r="AU621">
            <v>3311.7999999999438</v>
          </cell>
          <cell r="AX621">
            <v>126939.19927542312</v>
          </cell>
          <cell r="AY621">
            <v>337.80000000001405</v>
          </cell>
        </row>
        <row r="622">
          <cell r="B622">
            <v>57343.258007811957</v>
          </cell>
          <cell r="C622">
            <v>1341.8999999999437</v>
          </cell>
          <cell r="R622">
            <v>17802.387736241442</v>
          </cell>
          <cell r="S622">
            <v>661.90000000001407</v>
          </cell>
          <cell r="Z622">
            <v>557090.36767492141</v>
          </cell>
          <cell r="AA622">
            <v>581.90000000001407</v>
          </cell>
          <cell r="AD622">
            <v>72421.403072735309</v>
          </cell>
          <cell r="AE622">
            <v>1561.8999999999437</v>
          </cell>
          <cell r="AH622">
            <v>23133.369952270845</v>
          </cell>
          <cell r="AI622">
            <v>2401.8999999999437</v>
          </cell>
          <cell r="AT622">
            <v>39142.05903066117</v>
          </cell>
          <cell r="AU622">
            <v>3311.8999999999437</v>
          </cell>
          <cell r="AX622">
            <v>127388.69071308331</v>
          </cell>
          <cell r="AY622">
            <v>337.90000000001407</v>
          </cell>
        </row>
        <row r="623">
          <cell r="B623">
            <v>57428.616319951849</v>
          </cell>
          <cell r="C623">
            <v>1341.9999999999436</v>
          </cell>
          <cell r="R623">
            <v>17841.066792005455</v>
          </cell>
          <cell r="S623">
            <v>662.0000000000141</v>
          </cell>
          <cell r="Z623">
            <v>557527.07232006162</v>
          </cell>
          <cell r="AA623">
            <v>582.0000000000141</v>
          </cell>
          <cell r="AD623">
            <v>72607.456879895035</v>
          </cell>
          <cell r="AE623">
            <v>1561.9999999999436</v>
          </cell>
          <cell r="AH623">
            <v>23176.291079975785</v>
          </cell>
          <cell r="AI623">
            <v>2401.9999999999436</v>
          </cell>
          <cell r="AT623">
            <v>39211.06132996107</v>
          </cell>
          <cell r="AU623">
            <v>3311.9999999999436</v>
          </cell>
          <cell r="AX623">
            <v>127838.91280006352</v>
          </cell>
          <cell r="AY623">
            <v>338.0000000000141</v>
          </cell>
        </row>
        <row r="624">
          <cell r="B624">
            <v>57514.037081891729</v>
          </cell>
          <cell r="C624">
            <v>1342.0999999999435</v>
          </cell>
          <cell r="R624">
            <v>17879.795232049473</v>
          </cell>
          <cell r="S624">
            <v>662.10000000001412</v>
          </cell>
          <cell r="Z624">
            <v>557964.00600000168</v>
          </cell>
          <cell r="AA624">
            <v>582.10000000001412</v>
          </cell>
          <cell r="AD624">
            <v>72793.711332254752</v>
          </cell>
          <cell r="AE624">
            <v>1562.0999999999435</v>
          </cell>
          <cell r="AH624">
            <v>23219.250461480726</v>
          </cell>
          <cell r="AI624">
            <v>2402.0999999999435</v>
          </cell>
          <cell r="AT624">
            <v>39280.128076660971</v>
          </cell>
          <cell r="AU624">
            <v>3312.0999999999435</v>
          </cell>
          <cell r="AX624">
            <v>128289.86481744373</v>
          </cell>
          <cell r="AY624">
            <v>338.10000000001412</v>
          </cell>
        </row>
        <row r="625">
          <cell r="B625">
            <v>57599.520275871619</v>
          </cell>
          <cell r="C625">
            <v>1342.1999999999434</v>
          </cell>
          <cell r="R625">
            <v>17918.573098997487</v>
          </cell>
          <cell r="S625">
            <v>662.20000000001414</v>
          </cell>
          <cell r="Z625">
            <v>558401.16880198184</v>
          </cell>
          <cell r="AA625">
            <v>582.20000000001414</v>
          </cell>
          <cell r="AD625">
            <v>72980.166056374466</v>
          </cell>
          <cell r="AE625">
            <v>1562.1999999999434</v>
          </cell>
          <cell r="AH625">
            <v>23262.248124415662</v>
          </cell>
          <cell r="AI625">
            <v>2402.1999999999434</v>
          </cell>
          <cell r="AT625">
            <v>39349.259276760873</v>
          </cell>
          <cell r="AU625">
            <v>3312.1999999999434</v>
          </cell>
          <cell r="AX625">
            <v>128741.54604630393</v>
          </cell>
          <cell r="AY625">
            <v>338.20000000001414</v>
          </cell>
        </row>
        <row r="626">
          <cell r="B626">
            <v>57685.065884131509</v>
          </cell>
          <cell r="C626">
            <v>1342.2999999999433</v>
          </cell>
          <cell r="R626">
            <v>17957.400435473504</v>
          </cell>
          <cell r="S626">
            <v>662.30000000001417</v>
          </cell>
          <cell r="Z626">
            <v>558838.56081324199</v>
          </cell>
          <cell r="AA626">
            <v>582.30000000001417</v>
          </cell>
          <cell r="AD626">
            <v>73166.820678814183</v>
          </cell>
          <cell r="AE626">
            <v>1562.2999999999433</v>
          </cell>
          <cell r="AH626">
            <v>23305.284096410604</v>
          </cell>
          <cell r="AI626">
            <v>2402.2999999999433</v>
          </cell>
          <cell r="AT626">
            <v>39418.454936260772</v>
          </cell>
          <cell r="AU626">
            <v>3312.2999999999433</v>
          </cell>
          <cell r="AX626">
            <v>129193.95576772414</v>
          </cell>
          <cell r="AY626">
            <v>338.30000000001417</v>
          </cell>
        </row>
        <row r="627">
          <cell r="B627">
            <v>57770.673888911391</v>
          </cell>
          <cell r="C627">
            <v>1342.3999999999432</v>
          </cell>
          <cell r="R627">
            <v>17996.277284101521</v>
          </cell>
          <cell r="S627">
            <v>662.40000000001419</v>
          </cell>
          <cell r="Z627">
            <v>559276.18212102214</v>
          </cell>
          <cell r="AA627">
            <v>582.40000000001419</v>
          </cell>
          <cell r="AD627">
            <v>73353.674826133894</v>
          </cell>
          <cell r="AE627">
            <v>1562.3999999999432</v>
          </cell>
          <cell r="AH627">
            <v>23348.358405095543</v>
          </cell>
          <cell r="AI627">
            <v>2402.3999999999432</v>
          </cell>
          <cell r="AT627">
            <v>39487.715061160678</v>
          </cell>
          <cell r="AU627">
            <v>3312.3999999999432</v>
          </cell>
          <cell r="AX627">
            <v>129647.09326278434</v>
          </cell>
          <cell r="AY627">
            <v>338.40000000001419</v>
          </cell>
        </row>
        <row r="628">
          <cell r="B628">
            <v>57856.344272451286</v>
          </cell>
          <cell r="C628">
            <v>1342.4999999999432</v>
          </cell>
          <cell r="R628">
            <v>18035.203687505535</v>
          </cell>
          <cell r="S628">
            <v>662.50000000001421</v>
          </cell>
          <cell r="Z628">
            <v>559714.03281256231</v>
          </cell>
          <cell r="AA628">
            <v>582.50000000001421</v>
          </cell>
          <cell r="AD628">
            <v>73540.72812489362</v>
          </cell>
          <cell r="AE628">
            <v>1562.4999999999432</v>
          </cell>
          <cell r="AH628">
            <v>23391.47107810048</v>
          </cell>
          <cell r="AI628">
            <v>2402.4999999999432</v>
          </cell>
          <cell r="AT628">
            <v>39557.039657460577</v>
          </cell>
          <cell r="AU628">
            <v>3312.4999999999432</v>
          </cell>
          <cell r="AX628">
            <v>130100.95781256455</v>
          </cell>
          <cell r="AY628">
            <v>338.50000000001421</v>
          </cell>
        </row>
        <row r="629">
          <cell r="B629">
            <v>57942.07701699117</v>
          </cell>
          <cell r="C629">
            <v>1342.5999999999431</v>
          </cell>
          <cell r="R629">
            <v>18074.179688309552</v>
          </cell>
          <cell r="S629">
            <v>662.60000000001423</v>
          </cell>
          <cell r="Z629">
            <v>560152.11297510238</v>
          </cell>
          <cell r="AA629">
            <v>582.60000000001423</v>
          </cell>
          <cell r="AD629">
            <v>73727.980201653336</v>
          </cell>
          <cell r="AE629">
            <v>1562.5999999999431</v>
          </cell>
          <cell r="AH629">
            <v>23434.622143055421</v>
          </cell>
          <cell r="AI629">
            <v>2402.5999999999431</v>
          </cell>
          <cell r="AT629">
            <v>39626.428731160478</v>
          </cell>
          <cell r="AU629">
            <v>3312.5999999999431</v>
          </cell>
          <cell r="AX629">
            <v>130555.54869814476</v>
          </cell>
          <cell r="AY629">
            <v>338.60000000001423</v>
          </cell>
        </row>
        <row r="630">
          <cell r="B630">
            <v>58027.872104771057</v>
          </cell>
          <cell r="C630">
            <v>1342.699999999943</v>
          </cell>
          <cell r="R630">
            <v>18113.205329137567</v>
          </cell>
          <cell r="S630">
            <v>662.70000000001426</v>
          </cell>
          <cell r="Z630">
            <v>560590.4226958825</v>
          </cell>
          <cell r="AA630">
            <v>582.70000000001426</v>
          </cell>
          <cell r="AD630">
            <v>73915.430682973049</v>
          </cell>
          <cell r="AE630">
            <v>1562.699999999943</v>
          </cell>
          <cell r="AH630">
            <v>23477.811627590359</v>
          </cell>
          <cell r="AI630">
            <v>2402.699999999943</v>
          </cell>
          <cell r="AT630">
            <v>39695.882288260378</v>
          </cell>
          <cell r="AU630">
            <v>3312.699999999943</v>
          </cell>
          <cell r="AX630">
            <v>131010.86520060497</v>
          </cell>
          <cell r="AY630">
            <v>338.70000000001426</v>
          </cell>
        </row>
        <row r="631">
          <cell r="B631">
            <v>58113.729518030945</v>
          </cell>
          <cell r="C631">
            <v>1342.7999999999429</v>
          </cell>
          <cell r="R631">
            <v>18152.280652613583</v>
          </cell>
          <cell r="S631">
            <v>662.80000000001428</v>
          </cell>
          <cell r="Z631">
            <v>561028.96206214267</v>
          </cell>
          <cell r="AA631">
            <v>582.80000000001428</v>
          </cell>
          <cell r="AD631">
            <v>74103.079195412764</v>
          </cell>
          <cell r="AE631">
            <v>1562.7999999999429</v>
          </cell>
          <cell r="AH631">
            <v>23521.039559335299</v>
          </cell>
          <cell r="AI631">
            <v>2402.7999999999429</v>
          </cell>
          <cell r="AT631">
            <v>39765.400334760277</v>
          </cell>
          <cell r="AU631">
            <v>3312.7999999999429</v>
          </cell>
          <cell r="AX631">
            <v>131466.90660102517</v>
          </cell>
          <cell r="AY631">
            <v>338.80000000001428</v>
          </cell>
        </row>
        <row r="632">
          <cell r="B632">
            <v>58199.649239010825</v>
          </cell>
          <cell r="C632">
            <v>1342.8999999999428</v>
          </cell>
          <cell r="R632">
            <v>18191.4057013616</v>
          </cell>
          <cell r="S632">
            <v>662.9000000000143</v>
          </cell>
          <cell r="Z632">
            <v>561467.73116112279</v>
          </cell>
          <cell r="AA632">
            <v>582.9000000000143</v>
          </cell>
          <cell r="AD632">
            <v>74290.925365532486</v>
          </cell>
          <cell r="AE632">
            <v>1562.8999999999428</v>
          </cell>
          <cell r="AH632">
            <v>23564.305965920237</v>
          </cell>
          <cell r="AI632">
            <v>2402.8999999999428</v>
          </cell>
          <cell r="AT632">
            <v>39834.982876660179</v>
          </cell>
          <cell r="AU632">
            <v>3312.8999999999428</v>
          </cell>
          <cell r="AX632">
            <v>131923.67218048539</v>
          </cell>
          <cell r="AY632">
            <v>338.9000000000143</v>
          </cell>
        </row>
        <row r="633">
          <cell r="B633">
            <v>58285.631249950718</v>
          </cell>
          <cell r="C633">
            <v>1342.9999999999427</v>
          </cell>
          <cell r="R633">
            <v>18230.580518005616</v>
          </cell>
          <cell r="S633">
            <v>663.00000000001432</v>
          </cell>
          <cell r="Z633">
            <v>561906.73008006287</v>
          </cell>
          <cell r="AA633">
            <v>583.00000000001432</v>
          </cell>
          <cell r="AD633">
            <v>74478.968819892194</v>
          </cell>
          <cell r="AE633">
            <v>1562.9999999999427</v>
          </cell>
          <cell r="AH633">
            <v>23607.610874975173</v>
          </cell>
          <cell r="AI633">
            <v>2402.9999999999427</v>
          </cell>
          <cell r="AT633">
            <v>39904.629919960076</v>
          </cell>
          <cell r="AU633">
            <v>3312.9999999999427</v>
          </cell>
          <cell r="AX633">
            <v>132381.16122006558</v>
          </cell>
          <cell r="AY633">
            <v>339.00000000001432</v>
          </cell>
        </row>
        <row r="634">
          <cell r="B634">
            <v>58371.675533090602</v>
          </cell>
          <cell r="C634">
            <v>1343.0999999999426</v>
          </cell>
          <cell r="R634">
            <v>18269.80514516963</v>
          </cell>
          <cell r="S634">
            <v>663.10000000001435</v>
          </cell>
          <cell r="Z634">
            <v>562345.95890620304</v>
          </cell>
          <cell r="AA634">
            <v>583.10000000001435</v>
          </cell>
          <cell r="AD634">
            <v>74667.209185051906</v>
          </cell>
          <cell r="AE634">
            <v>1563.0999999999426</v>
          </cell>
          <cell r="AH634">
            <v>23650.954314130115</v>
          </cell>
          <cell r="AI634">
            <v>2403.0999999999426</v>
          </cell>
          <cell r="AT634">
            <v>39974.341470659972</v>
          </cell>
          <cell r="AU634">
            <v>3313.0999999999426</v>
          </cell>
          <cell r="AX634">
            <v>132839.37300084578</v>
          </cell>
          <cell r="AY634">
            <v>339.10000000001435</v>
          </cell>
        </row>
        <row r="635">
          <cell r="B635">
            <v>58457.782070670481</v>
          </cell>
          <cell r="C635">
            <v>1343.1999999999425</v>
          </cell>
          <cell r="R635">
            <v>18309.079625477647</v>
          </cell>
          <cell r="S635">
            <v>663.20000000001437</v>
          </cell>
          <cell r="Z635">
            <v>562785.4177267832</v>
          </cell>
          <cell r="AA635">
            <v>583.20000000001437</v>
          </cell>
          <cell r="AD635">
            <v>74855.646087571629</v>
          </cell>
          <cell r="AE635">
            <v>1563.1999999999425</v>
          </cell>
          <cell r="AH635">
            <v>23694.336311015053</v>
          </cell>
          <cell r="AI635">
            <v>2403.1999999999425</v>
          </cell>
          <cell r="AT635">
            <v>40044.117534759876</v>
          </cell>
          <cell r="AU635">
            <v>3313.1999999999425</v>
          </cell>
          <cell r="AX635">
            <v>133298.30680390599</v>
          </cell>
          <cell r="AY635">
            <v>339.20000000001437</v>
          </cell>
        </row>
        <row r="636">
          <cell r="B636">
            <v>58543.950844930368</v>
          </cell>
          <cell r="C636">
            <v>1343.2999999999424</v>
          </cell>
          <cell r="R636">
            <v>18348.404001553667</v>
          </cell>
          <cell r="S636">
            <v>663.30000000001439</v>
          </cell>
          <cell r="Z636">
            <v>563225.10662904335</v>
          </cell>
          <cell r="AA636">
            <v>583.30000000001439</v>
          </cell>
          <cell r="AD636">
            <v>75044.279154011339</v>
          </cell>
          <cell r="AE636">
            <v>1563.2999999999424</v>
          </cell>
          <cell r="AH636">
            <v>23737.75689325999</v>
          </cell>
          <cell r="AI636">
            <v>2403.2999999999424</v>
          </cell>
          <cell r="AT636">
            <v>40113.958118259776</v>
          </cell>
          <cell r="AU636">
            <v>3313.2999999999424</v>
          </cell>
          <cell r="AX636">
            <v>133757.96191032621</v>
          </cell>
          <cell r="AY636">
            <v>339.30000000001439</v>
          </cell>
        </row>
        <row r="637">
          <cell r="B637">
            <v>58630.181838110257</v>
          </cell>
          <cell r="C637">
            <v>1343.3999999999423</v>
          </cell>
          <cell r="R637">
            <v>18387.778316021679</v>
          </cell>
          <cell r="S637">
            <v>663.40000000001442</v>
          </cell>
          <cell r="Z637">
            <v>563665.0257002234</v>
          </cell>
          <cell r="AA637">
            <v>583.40000000001442</v>
          </cell>
          <cell r="AD637">
            <v>75233.108010931057</v>
          </cell>
          <cell r="AE637">
            <v>1563.3999999999423</v>
          </cell>
          <cell r="AH637">
            <v>23781.216088494926</v>
          </cell>
          <cell r="AI637">
            <v>2403.3999999999423</v>
          </cell>
          <cell r="AT637">
            <v>40183.863227159673</v>
          </cell>
          <cell r="AU637">
            <v>3313.3999999999423</v>
          </cell>
          <cell r="AX637">
            <v>134218.33760118642</v>
          </cell>
          <cell r="AY637">
            <v>339.40000000001442</v>
          </cell>
        </row>
        <row r="638">
          <cell r="B638">
            <v>58716.475032450136</v>
          </cell>
          <cell r="C638">
            <v>1343.4999999999422</v>
          </cell>
          <cell r="R638">
            <v>18427.202611505694</v>
          </cell>
          <cell r="S638">
            <v>663.50000000001444</v>
          </cell>
          <cell r="Z638">
            <v>564105.17502756359</v>
          </cell>
          <cell r="AA638">
            <v>583.50000000001444</v>
          </cell>
          <cell r="AD638">
            <v>75422.132284890773</v>
          </cell>
          <cell r="AE638">
            <v>1563.4999999999422</v>
          </cell>
          <cell r="AH638">
            <v>23824.713924349868</v>
          </cell>
          <cell r="AI638">
            <v>2403.4999999999422</v>
          </cell>
          <cell r="AT638">
            <v>40253.832867459569</v>
          </cell>
          <cell r="AU638">
            <v>3313.4999999999422</v>
          </cell>
          <cell r="AX638">
            <v>134679.43315756664</v>
          </cell>
          <cell r="AY638">
            <v>339.50000000001444</v>
          </cell>
        </row>
        <row r="639">
          <cell r="B639">
            <v>58802.830410190028</v>
          </cell>
          <cell r="C639">
            <v>1343.5999999999422</v>
          </cell>
          <cell r="R639">
            <v>18466.676930629714</v>
          </cell>
          <cell r="S639">
            <v>663.60000000001446</v>
          </cell>
          <cell r="Z639">
            <v>564545.55469830369</v>
          </cell>
          <cell r="AA639">
            <v>583.60000000001446</v>
          </cell>
          <cell r="AD639">
            <v>75611.351602450493</v>
          </cell>
          <cell r="AE639">
            <v>1563.5999999999422</v>
          </cell>
          <cell r="AH639">
            <v>23868.250428454805</v>
          </cell>
          <cell r="AI639">
            <v>2403.5999999999422</v>
          </cell>
          <cell r="AT639">
            <v>40323.867045159473</v>
          </cell>
          <cell r="AU639">
            <v>3313.5999999999422</v>
          </cell>
          <cell r="AX639">
            <v>135141.24786054683</v>
          </cell>
          <cell r="AY639">
            <v>339.60000000001446</v>
          </cell>
        </row>
        <row r="640">
          <cell r="B640">
            <v>58889.247953569909</v>
          </cell>
          <cell r="C640">
            <v>1343.6999999999421</v>
          </cell>
          <cell r="R640">
            <v>18506.20131601773</v>
          </cell>
          <cell r="S640">
            <v>663.70000000001448</v>
          </cell>
          <cell r="Z640">
            <v>564986.16479968384</v>
          </cell>
          <cell r="AA640">
            <v>583.70000000001448</v>
          </cell>
          <cell r="AD640">
            <v>75800.765590170209</v>
          </cell>
          <cell r="AE640">
            <v>1563.6999999999421</v>
          </cell>
          <cell r="AH640">
            <v>23911.825628439743</v>
          </cell>
          <cell r="AI640">
            <v>2403.6999999999421</v>
          </cell>
          <cell r="AT640">
            <v>40393.965766259367</v>
          </cell>
          <cell r="AU640">
            <v>3313.6999999999421</v>
          </cell>
          <cell r="AX640">
            <v>135603.78099120705</v>
          </cell>
          <cell r="AY640">
            <v>339.70000000001448</v>
          </cell>
        </row>
        <row r="641">
          <cell r="B641">
            <v>58975.7276448298</v>
          </cell>
          <cell r="C641">
            <v>1343.799999999942</v>
          </cell>
          <cell r="R641">
            <v>18545.775810293744</v>
          </cell>
          <cell r="S641">
            <v>663.80000000001451</v>
          </cell>
          <cell r="Z641">
            <v>565427.00541894394</v>
          </cell>
          <cell r="AA641">
            <v>583.80000000001451</v>
          </cell>
          <cell r="AD641">
            <v>75990.373874609926</v>
          </cell>
          <cell r="AE641">
            <v>1563.799999999942</v>
          </cell>
          <cell r="AH641">
            <v>23955.43955193468</v>
          </cell>
          <cell r="AI641">
            <v>2403.799999999942</v>
          </cell>
          <cell r="AT641">
            <v>40464.129036759266</v>
          </cell>
          <cell r="AU641">
            <v>3313.799999999942</v>
          </cell>
          <cell r="AX641">
            <v>136067.03183062727</v>
          </cell>
          <cell r="AY641">
            <v>339.80000000001451</v>
          </cell>
        </row>
        <row r="642">
          <cell r="B642">
            <v>59062.269466209684</v>
          </cell>
          <cell r="C642">
            <v>1343.8999999999419</v>
          </cell>
          <cell r="R642">
            <v>18585.400456081763</v>
          </cell>
          <cell r="S642">
            <v>663.90000000001453</v>
          </cell>
          <cell r="Z642">
            <v>565868.07664332411</v>
          </cell>
          <cell r="AA642">
            <v>583.90000000001453</v>
          </cell>
          <cell r="AD642">
            <v>76180.176082329635</v>
          </cell>
          <cell r="AE642">
            <v>1563.8999999999419</v>
          </cell>
          <cell r="AH642">
            <v>23999.092226569617</v>
          </cell>
          <cell r="AI642">
            <v>2403.8999999999419</v>
          </cell>
          <cell r="AT642">
            <v>40534.356862659166</v>
          </cell>
          <cell r="AU642">
            <v>3313.8999999999419</v>
          </cell>
          <cell r="AX642">
            <v>136530.99965988746</v>
          </cell>
          <cell r="AY642">
            <v>339.90000000001453</v>
          </cell>
        </row>
        <row r="643">
          <cell r="B643">
            <v>59148.873399949567</v>
          </cell>
          <cell r="C643">
            <v>1343.9999999999418</v>
          </cell>
          <cell r="R643">
            <v>18625.07529600578</v>
          </cell>
          <cell r="S643">
            <v>664.00000000001455</v>
          </cell>
          <cell r="Z643">
            <v>566309.37856006424</v>
          </cell>
          <cell r="AA643">
            <v>584.00000000001455</v>
          </cell>
          <cell r="AD643">
            <v>76370.171839889357</v>
          </cell>
          <cell r="AE643">
            <v>1563.9999999999418</v>
          </cell>
          <cell r="AH643">
            <v>24042.783679974556</v>
          </cell>
          <cell r="AI643">
            <v>2403.9999999999418</v>
          </cell>
          <cell r="AT643">
            <v>40604.649249959068</v>
          </cell>
          <cell r="AU643">
            <v>3313.9999999999418</v>
          </cell>
          <cell r="AX643">
            <v>136995.68376006768</v>
          </cell>
          <cell r="AY643">
            <v>340.00000000001455</v>
          </cell>
        </row>
        <row r="644">
          <cell r="B644">
            <v>59235.539428289456</v>
          </cell>
          <cell r="C644">
            <v>1344.0999999999417</v>
          </cell>
          <cell r="R644">
            <v>18664.800372689795</v>
          </cell>
          <cell r="S644">
            <v>664.10000000001457</v>
          </cell>
          <cell r="Z644">
            <v>566750.91125640436</v>
          </cell>
          <cell r="AA644">
            <v>584.10000000001457</v>
          </cell>
          <cell r="AD644">
            <v>76560.360773849068</v>
          </cell>
          <cell r="AE644">
            <v>1564.0999999999417</v>
          </cell>
          <cell r="AH644">
            <v>24086.513939779492</v>
          </cell>
          <cell r="AI644">
            <v>2404.0999999999417</v>
          </cell>
          <cell r="AT644">
            <v>40675.006204658966</v>
          </cell>
          <cell r="AU644">
            <v>3314.0999999999417</v>
          </cell>
          <cell r="AX644">
            <v>137461.08341224788</v>
          </cell>
          <cell r="AY644">
            <v>340.10000000001457</v>
          </cell>
        </row>
        <row r="645">
          <cell r="B645">
            <v>59322.267533469334</v>
          </cell>
          <cell r="C645">
            <v>1344.1999999999416</v>
          </cell>
          <cell r="R645">
            <v>18704.575728757809</v>
          </cell>
          <cell r="S645">
            <v>664.2000000000146</v>
          </cell>
          <cell r="Z645">
            <v>567192.67481958447</v>
          </cell>
          <cell r="AA645">
            <v>584.2000000000146</v>
          </cell>
          <cell r="AD645">
            <v>76750.742510768774</v>
          </cell>
          <cell r="AE645">
            <v>1564.1999999999416</v>
          </cell>
          <cell r="AH645">
            <v>24130.283033614432</v>
          </cell>
          <cell r="AI645">
            <v>2404.1999999999416</v>
          </cell>
          <cell r="AT645">
            <v>40745.427732758864</v>
          </cell>
          <cell r="AU645">
            <v>3314.1999999999416</v>
          </cell>
          <cell r="AX645">
            <v>137927.1978975081</v>
          </cell>
          <cell r="AY645">
            <v>340.2000000000146</v>
          </cell>
        </row>
        <row r="646">
          <cell r="B646">
            <v>59409.057697729222</v>
          </cell>
          <cell r="C646">
            <v>1344.2999999999415</v>
          </cell>
          <cell r="R646">
            <v>18744.401406833829</v>
          </cell>
          <cell r="S646">
            <v>664.30000000001462</v>
          </cell>
          <cell r="Z646">
            <v>567634.6693368447</v>
          </cell>
          <cell r="AA646">
            <v>584.30000000001462</v>
          </cell>
          <cell r="AD646">
            <v>76941.316677208495</v>
          </cell>
          <cell r="AE646">
            <v>1564.2999999999415</v>
          </cell>
          <cell r="AH646">
            <v>24174.090989109369</v>
          </cell>
          <cell r="AI646">
            <v>2404.2999999999415</v>
          </cell>
          <cell r="AT646">
            <v>40815.913840258763</v>
          </cell>
          <cell r="AU646">
            <v>3314.2999999999415</v>
          </cell>
          <cell r="AX646">
            <v>138394.0264969283</v>
          </cell>
          <cell r="AY646">
            <v>340.30000000001462</v>
          </cell>
        </row>
        <row r="647">
          <cell r="B647">
            <v>59495.909903309104</v>
          </cell>
          <cell r="C647">
            <v>1344.3999999999414</v>
          </cell>
          <cell r="R647">
            <v>18784.277449541842</v>
          </cell>
          <cell r="S647">
            <v>664.40000000001464</v>
          </cell>
          <cell r="Z647">
            <v>568076.89489542483</v>
          </cell>
          <cell r="AA647">
            <v>584.40000000001464</v>
          </cell>
          <cell r="AD647">
            <v>77132.082899728208</v>
          </cell>
          <cell r="AE647">
            <v>1564.3999999999414</v>
          </cell>
          <cell r="AH647">
            <v>24217.937833894306</v>
          </cell>
          <cell r="AI647">
            <v>2404.3999999999414</v>
          </cell>
          <cell r="AT647">
            <v>40886.464533158658</v>
          </cell>
          <cell r="AU647">
            <v>3314.3999999999414</v>
          </cell>
          <cell r="AX647">
            <v>138861.56849158852</v>
          </cell>
          <cell r="AY647">
            <v>340.40000000001464</v>
          </cell>
        </row>
        <row r="648">
          <cell r="B648">
            <v>59582.824132448994</v>
          </cell>
          <cell r="C648">
            <v>1344.4999999999413</v>
          </cell>
          <cell r="R648">
            <v>18824.203899505861</v>
          </cell>
          <cell r="S648">
            <v>664.50000000001467</v>
          </cell>
          <cell r="Z648">
            <v>568519.35158256488</v>
          </cell>
          <cell r="AA648">
            <v>584.50000000001467</v>
          </cell>
          <cell r="AD648">
            <v>77323.040804887918</v>
          </cell>
          <cell r="AE648">
            <v>1564.4999999999413</v>
          </cell>
          <cell r="AH648">
            <v>24261.823595599242</v>
          </cell>
          <cell r="AI648">
            <v>2404.4999999999413</v>
          </cell>
          <cell r="AT648">
            <v>40957.079817458558</v>
          </cell>
          <cell r="AU648">
            <v>3314.4999999999413</v>
          </cell>
          <cell r="AX648">
            <v>139329.82316256873</v>
          </cell>
          <cell r="AY648">
            <v>340.50000000001467</v>
          </cell>
        </row>
        <row r="649">
          <cell r="B649">
            <v>59669.800367388874</v>
          </cell>
          <cell r="C649">
            <v>1344.5999999999412</v>
          </cell>
          <cell r="R649">
            <v>18864.180799349877</v>
          </cell>
          <cell r="S649">
            <v>664.60000000001469</v>
          </cell>
          <cell r="Z649">
            <v>568962.03948550508</v>
          </cell>
          <cell r="AA649">
            <v>584.60000000001469</v>
          </cell>
          <cell r="AD649">
            <v>77514.190019247631</v>
          </cell>
          <cell r="AE649">
            <v>1564.5999999999412</v>
          </cell>
          <cell r="AH649">
            <v>24305.748301854179</v>
          </cell>
          <cell r="AI649">
            <v>2404.5999999999412</v>
          </cell>
          <cell r="AT649">
            <v>41027.759699158458</v>
          </cell>
          <cell r="AU649">
            <v>3314.5999999999412</v>
          </cell>
          <cell r="AX649">
            <v>139798.78979094894</v>
          </cell>
          <cell r="AY649">
            <v>340.60000000001469</v>
          </cell>
        </row>
        <row r="650">
          <cell r="B650">
            <v>59756.838590368759</v>
          </cell>
          <cell r="C650">
            <v>1344.6999999999412</v>
          </cell>
          <cell r="R650">
            <v>18904.208191697893</v>
          </cell>
          <cell r="S650">
            <v>664.70000000001471</v>
          </cell>
          <cell r="Z650">
            <v>569404.95869148523</v>
          </cell>
          <cell r="AA650">
            <v>584.70000000001471</v>
          </cell>
          <cell r="AD650">
            <v>77705.530169367354</v>
          </cell>
          <cell r="AE650">
            <v>1564.6999999999412</v>
          </cell>
          <cell r="AH650">
            <v>24349.711980289117</v>
          </cell>
          <cell r="AI650">
            <v>2404.6999999999412</v>
          </cell>
          <cell r="AT650">
            <v>41098.504184258352</v>
          </cell>
          <cell r="AU650">
            <v>3314.6999999999412</v>
          </cell>
          <cell r="AX650">
            <v>140268.46765780915</v>
          </cell>
          <cell r="AY650">
            <v>340.70000000001471</v>
          </cell>
        </row>
        <row r="651">
          <cell r="B651">
            <v>59843.938783628648</v>
          </cell>
          <cell r="C651">
            <v>1344.7999999999411</v>
          </cell>
          <cell r="R651">
            <v>18944.28611917391</v>
          </cell>
          <cell r="S651">
            <v>664.80000000001473</v>
          </cell>
          <cell r="Z651">
            <v>569848.10928774532</v>
          </cell>
          <cell r="AA651">
            <v>584.80000000001473</v>
          </cell>
          <cell r="AD651">
            <v>77897.060881807061</v>
          </cell>
          <cell r="AE651">
            <v>1564.7999999999411</v>
          </cell>
          <cell r="AH651">
            <v>24393.714658534052</v>
          </cell>
          <cell r="AI651">
            <v>2404.7999999999411</v>
          </cell>
          <cell r="AT651">
            <v>41169.313278758251</v>
          </cell>
          <cell r="AU651">
            <v>3314.7999999999411</v>
          </cell>
          <cell r="AX651">
            <v>140738.85604422935</v>
          </cell>
          <cell r="AY651">
            <v>340.80000000001473</v>
          </cell>
        </row>
        <row r="652">
          <cell r="B652">
            <v>59931.100929408531</v>
          </cell>
          <cell r="C652">
            <v>1344.899999999941</v>
          </cell>
          <cell r="R652">
            <v>18984.414624401925</v>
          </cell>
          <cell r="S652">
            <v>664.90000000001476</v>
          </cell>
          <cell r="Z652">
            <v>570291.49136152549</v>
          </cell>
          <cell r="AA652">
            <v>584.90000000001476</v>
          </cell>
          <cell r="AD652">
            <v>78088.781783126775</v>
          </cell>
          <cell r="AE652">
            <v>1564.899999999941</v>
          </cell>
          <cell r="AH652">
            <v>24437.756364218993</v>
          </cell>
          <cell r="AI652">
            <v>2404.899999999941</v>
          </cell>
          <cell r="AT652">
            <v>41240.186988658148</v>
          </cell>
          <cell r="AU652">
            <v>3314.899999999941</v>
          </cell>
          <cell r="AX652">
            <v>141209.95423128956</v>
          </cell>
          <cell r="AY652">
            <v>340.90000000001476</v>
          </cell>
        </row>
        <row r="653">
          <cell r="B653">
            <v>60018.325009948414</v>
          </cell>
          <cell r="C653">
            <v>1344.9999999999409</v>
          </cell>
          <cell r="R653">
            <v>19024.593750005944</v>
          </cell>
          <cell r="S653">
            <v>665.00000000001478</v>
          </cell>
          <cell r="Z653">
            <v>570735.10500006564</v>
          </cell>
          <cell r="AA653">
            <v>585.00000000001478</v>
          </cell>
          <cell r="AD653">
            <v>78280.692499886485</v>
          </cell>
          <cell r="AE653">
            <v>1564.9999999999409</v>
          </cell>
          <cell r="AH653">
            <v>24481.837124973928</v>
          </cell>
          <cell r="AI653">
            <v>2404.9999999999409</v>
          </cell>
          <cell r="AT653">
            <v>41311.125319958046</v>
          </cell>
          <cell r="AU653">
            <v>3314.9999999999409</v>
          </cell>
          <cell r="AX653">
            <v>141681.76150006978</v>
          </cell>
          <cell r="AY653">
            <v>341.00000000001478</v>
          </cell>
        </row>
        <row r="654">
          <cell r="B654">
            <v>60105.611007488304</v>
          </cell>
          <cell r="C654">
            <v>1345.0999999999408</v>
          </cell>
          <cell r="R654">
            <v>19064.823538609959</v>
          </cell>
          <cell r="S654">
            <v>665.1000000000148</v>
          </cell>
          <cell r="Z654">
            <v>571178.95029060578</v>
          </cell>
          <cell r="AA654">
            <v>585.1000000000148</v>
          </cell>
          <cell r="AD654">
            <v>78472.792658646213</v>
          </cell>
          <cell r="AE654">
            <v>1565.0999999999408</v>
          </cell>
          <cell r="AH654">
            <v>24525.956968428865</v>
          </cell>
          <cell r="AI654">
            <v>2405.0999999999408</v>
          </cell>
          <cell r="AT654">
            <v>41382.12827865794</v>
          </cell>
          <cell r="AU654">
            <v>3315.0999999999408</v>
          </cell>
          <cell r="AX654">
            <v>142154.27713165001</v>
          </cell>
          <cell r="AY654">
            <v>341.1000000000148</v>
          </cell>
        </row>
        <row r="655">
          <cell r="B655">
            <v>60192.958904268184</v>
          </cell>
          <cell r="C655">
            <v>1345.1999999999407</v>
          </cell>
          <cell r="R655">
            <v>19105.104032837975</v>
          </cell>
          <cell r="S655">
            <v>665.20000000001482</v>
          </cell>
          <cell r="Z655">
            <v>571623.02732038591</v>
          </cell>
          <cell r="AA655">
            <v>585.20000000001482</v>
          </cell>
          <cell r="AD655">
            <v>78665.081885965919</v>
          </cell>
          <cell r="AE655">
            <v>1565.1999999999407</v>
          </cell>
          <cell r="AH655">
            <v>24570.115922213801</v>
          </cell>
          <cell r="AI655">
            <v>2405.1999999999407</v>
          </cell>
          <cell r="AT655">
            <v>41453.195870757838</v>
          </cell>
          <cell r="AU655">
            <v>3315.1999999999407</v>
          </cell>
          <cell r="AX655">
            <v>142627.5004071102</v>
          </cell>
          <cell r="AY655">
            <v>341.20000000001482</v>
          </cell>
        </row>
        <row r="656">
          <cell r="B656">
            <v>60280.36868252806</v>
          </cell>
          <cell r="C656">
            <v>1345.2999999999406</v>
          </cell>
          <cell r="R656">
            <v>19145.43527531399</v>
          </cell>
          <cell r="S656">
            <v>665.30000000001485</v>
          </cell>
          <cell r="Z656">
            <v>572067.33617664606</v>
          </cell>
          <cell r="AA656">
            <v>585.30000000001485</v>
          </cell>
          <cell r="AD656">
            <v>78857.559808405626</v>
          </cell>
          <cell r="AE656">
            <v>1565.2999999999406</v>
          </cell>
          <cell r="AH656">
            <v>24614.314013958738</v>
          </cell>
          <cell r="AI656">
            <v>2405.2999999999406</v>
          </cell>
          <cell r="AT656">
            <v>41524.328102257736</v>
          </cell>
          <cell r="AU656">
            <v>3315.2999999999406</v>
          </cell>
          <cell r="AX656">
            <v>143101.4306075304</v>
          </cell>
          <cell r="AY656">
            <v>341.30000000001485</v>
          </cell>
        </row>
        <row r="657">
          <cell r="B657">
            <v>60367.840324507953</v>
          </cell>
          <cell r="C657">
            <v>1345.3999999999405</v>
          </cell>
          <cell r="R657">
            <v>19185.817308662008</v>
          </cell>
          <cell r="S657">
            <v>665.40000000001487</v>
          </cell>
          <cell r="Z657">
            <v>572511.87694662611</v>
          </cell>
          <cell r="AA657">
            <v>585.40000000001487</v>
          </cell>
          <cell r="AD657">
            <v>79050.226052525337</v>
          </cell>
          <cell r="AE657">
            <v>1565.3999999999405</v>
          </cell>
          <cell r="AH657">
            <v>24658.551271293676</v>
          </cell>
          <cell r="AI657">
            <v>2405.3999999999405</v>
          </cell>
          <cell r="AT657">
            <v>41595.524979157635</v>
          </cell>
          <cell r="AU657">
            <v>3315.3999999999405</v>
          </cell>
          <cell r="AX657">
            <v>143576.06701399063</v>
          </cell>
          <cell r="AY657">
            <v>341.40000000001487</v>
          </cell>
        </row>
        <row r="658">
          <cell r="B658">
            <v>60455.373812447833</v>
          </cell>
          <cell r="C658">
            <v>1345.4999999999404</v>
          </cell>
          <cell r="R658">
            <v>19226.250175506026</v>
          </cell>
          <cell r="S658">
            <v>665.50000000001489</v>
          </cell>
          <cell r="Z658">
            <v>572956.64971756632</v>
          </cell>
          <cell r="AA658">
            <v>585.50000000001489</v>
          </cell>
          <cell r="AD658">
            <v>79243.080244885059</v>
          </cell>
          <cell r="AE658">
            <v>1565.4999999999404</v>
          </cell>
          <cell r="AH658">
            <v>24702.827721848611</v>
          </cell>
          <cell r="AI658">
            <v>2405.4999999999404</v>
          </cell>
          <cell r="AT658">
            <v>41666.786507457531</v>
          </cell>
          <cell r="AU658">
            <v>3315.4999999999404</v>
          </cell>
          <cell r="AX658">
            <v>144051.40890757085</v>
          </cell>
          <cell r="AY658">
            <v>341.50000000001489</v>
          </cell>
        </row>
        <row r="659">
          <cell r="B659">
            <v>60542.96912858772</v>
          </cell>
          <cell r="C659">
            <v>1345.5999999999403</v>
          </cell>
          <cell r="R659">
            <v>19266.733918470043</v>
          </cell>
          <cell r="S659">
            <v>665.60000000001492</v>
          </cell>
          <cell r="Z659">
            <v>573401.65457670647</v>
          </cell>
          <cell r="AA659">
            <v>585.60000000001492</v>
          </cell>
          <cell r="AD659">
            <v>79436.122012044769</v>
          </cell>
          <cell r="AE659">
            <v>1565.5999999999403</v>
          </cell>
          <cell r="AH659">
            <v>24747.143393253547</v>
          </cell>
          <cell r="AI659">
            <v>2405.5999999999403</v>
          </cell>
          <cell r="AT659">
            <v>41738.112693157425</v>
          </cell>
          <cell r="AU659">
            <v>3315.5999999999403</v>
          </cell>
          <cell r="AX659">
            <v>144527.45556935106</v>
          </cell>
          <cell r="AY659">
            <v>341.60000000001492</v>
          </cell>
        </row>
        <row r="660">
          <cell r="B660">
            <v>60630.626255167605</v>
          </cell>
          <cell r="C660">
            <v>1345.6999999999402</v>
          </cell>
          <cell r="R660">
            <v>19307.268580178061</v>
          </cell>
          <cell r="S660">
            <v>665.70000000001494</v>
          </cell>
          <cell r="Z660">
            <v>573846.89161128656</v>
          </cell>
          <cell r="AA660">
            <v>585.70000000001494</v>
          </cell>
          <cell r="AD660">
            <v>79629.350980564486</v>
          </cell>
          <cell r="AE660">
            <v>1565.6999999999402</v>
          </cell>
          <cell r="AH660">
            <v>24791.498313138483</v>
          </cell>
          <cell r="AI660">
            <v>2405.6999999999402</v>
          </cell>
          <cell r="AT660">
            <v>41809.50354225732</v>
          </cell>
          <cell r="AU660">
            <v>3315.6999999999402</v>
          </cell>
          <cell r="AX660">
            <v>145004.20628041128</v>
          </cell>
          <cell r="AY660">
            <v>341.70000000001494</v>
          </cell>
        </row>
        <row r="661">
          <cell r="B661">
            <v>60718.345174427479</v>
          </cell>
          <cell r="C661">
            <v>1345.7999999999402</v>
          </cell>
          <cell r="R661">
            <v>19347.854203254075</v>
          </cell>
          <cell r="S661">
            <v>665.80000000001496</v>
          </cell>
          <cell r="Z661">
            <v>574292.36090854672</v>
          </cell>
          <cell r="AA661">
            <v>585.80000000001496</v>
          </cell>
          <cell r="AD661">
            <v>79822.766777004188</v>
          </cell>
          <cell r="AE661">
            <v>1565.7999999999402</v>
          </cell>
          <cell r="AH661">
            <v>24835.89250913342</v>
          </cell>
          <cell r="AI661">
            <v>2405.7999999999402</v>
          </cell>
          <cell r="AT661">
            <v>41880.959060757217</v>
          </cell>
          <cell r="AU661">
            <v>3315.7999999999402</v>
          </cell>
          <cell r="AX661">
            <v>145481.66032183147</v>
          </cell>
          <cell r="AY661">
            <v>341.80000000001496</v>
          </cell>
        </row>
        <row r="662">
          <cell r="B662">
            <v>60806.125868607371</v>
          </cell>
          <cell r="C662">
            <v>1345.8999999999401</v>
          </cell>
          <cell r="R662">
            <v>19388.490830322095</v>
          </cell>
          <cell r="S662">
            <v>665.90000000001498</v>
          </cell>
          <cell r="Z662">
            <v>574738.06255572685</v>
          </cell>
          <cell r="AA662">
            <v>585.90000000001498</v>
          </cell>
          <cell r="AD662">
            <v>80016.369027923909</v>
          </cell>
          <cell r="AE662">
            <v>1565.8999999999401</v>
          </cell>
          <cell r="AH662">
            <v>24880.326008868356</v>
          </cell>
          <cell r="AI662">
            <v>2405.8999999999401</v>
          </cell>
          <cell r="AT662">
            <v>41952.479254657112</v>
          </cell>
          <cell r="AU662">
            <v>3315.8999999999401</v>
          </cell>
          <cell r="AX662">
            <v>145959.8169746917</v>
          </cell>
          <cell r="AY662">
            <v>341.90000000001498</v>
          </cell>
        </row>
        <row r="663">
          <cell r="B663">
            <v>60893.968319947249</v>
          </cell>
          <cell r="C663">
            <v>1345.99999999994</v>
          </cell>
          <cell r="R663">
            <v>19429.178504006111</v>
          </cell>
          <cell r="S663">
            <v>666.00000000001501</v>
          </cell>
          <cell r="Z663">
            <v>575183.99664006697</v>
          </cell>
          <cell r="AA663">
            <v>586.00000000001501</v>
          </cell>
          <cell r="AD663">
            <v>80210.157359883626</v>
          </cell>
          <cell r="AE663">
            <v>1565.99999999994</v>
          </cell>
          <cell r="AH663">
            <v>24924.798839973293</v>
          </cell>
          <cell r="AI663">
            <v>2405.99999999994</v>
          </cell>
          <cell r="AT663">
            <v>42024.064129957012</v>
          </cell>
          <cell r="AU663">
            <v>3315.99999999994</v>
          </cell>
          <cell r="AX663">
            <v>146438.67552007193</v>
          </cell>
          <cell r="AY663">
            <v>342.00000000001501</v>
          </cell>
        </row>
        <row r="664">
          <cell r="B664">
            <v>60981.872510687128</v>
          </cell>
          <cell r="C664">
            <v>1346.0999999999399</v>
          </cell>
          <cell r="R664">
            <v>19469.917266930126</v>
          </cell>
          <cell r="S664">
            <v>666.10000000001503</v>
          </cell>
          <cell r="Z664">
            <v>575630.16324880708</v>
          </cell>
          <cell r="AA664">
            <v>586.10000000001503</v>
          </cell>
          <cell r="AD664">
            <v>80404.131399443329</v>
          </cell>
          <cell r="AE664">
            <v>1566.0999999999399</v>
          </cell>
          <cell r="AH664">
            <v>24969.311030078228</v>
          </cell>
          <cell r="AI664">
            <v>2406.0999999999399</v>
          </cell>
          <cell r="AT664">
            <v>42095.713692656907</v>
          </cell>
          <cell r="AU664">
            <v>3316.0999999999399</v>
          </cell>
          <cell r="AX664">
            <v>146918.23523905213</v>
          </cell>
          <cell r="AY664">
            <v>342.10000000001503</v>
          </cell>
        </row>
        <row r="665">
          <cell r="B665">
            <v>61069.83842306702</v>
          </cell>
          <cell r="C665">
            <v>1346.1999999999398</v>
          </cell>
          <cell r="R665">
            <v>19510.707161718143</v>
          </cell>
          <cell r="S665">
            <v>666.20000000001505</v>
          </cell>
          <cell r="Z665">
            <v>576076.56246918719</v>
          </cell>
          <cell r="AA665">
            <v>586.20000000001505</v>
          </cell>
          <cell r="AD665">
            <v>80598.29077316304</v>
          </cell>
          <cell r="AE665">
            <v>1566.1999999999398</v>
          </cell>
          <cell r="AH665">
            <v>25013.862606813163</v>
          </cell>
          <cell r="AI665">
            <v>2406.1999999999398</v>
          </cell>
          <cell r="AT665">
            <v>42167.427948756806</v>
          </cell>
          <cell r="AU665">
            <v>3316.1999999999398</v>
          </cell>
          <cell r="AX665">
            <v>147398.49541271233</v>
          </cell>
          <cell r="AY665">
            <v>342.20000000001505</v>
          </cell>
        </row>
        <row r="666">
          <cell r="B666">
            <v>61157.866039326895</v>
          </cell>
          <cell r="C666">
            <v>1346.2999999999397</v>
          </cell>
          <cell r="R666">
            <v>19551.548230994162</v>
          </cell>
          <cell r="S666">
            <v>666.30000000001507</v>
          </cell>
          <cell r="Z666">
            <v>576523.19438844733</v>
          </cell>
          <cell r="AA666">
            <v>586.30000000001507</v>
          </cell>
          <cell r="AD666">
            <v>80792.635107602749</v>
          </cell>
          <cell r="AE666">
            <v>1566.2999999999397</v>
          </cell>
          <cell r="AH666">
            <v>25058.453597808097</v>
          </cell>
          <cell r="AI666">
            <v>2406.2999999999397</v>
          </cell>
          <cell r="AT666">
            <v>42239.206904256702</v>
          </cell>
          <cell r="AU666">
            <v>3316.2999999999397</v>
          </cell>
          <cell r="AX666">
            <v>147879.45532213256</v>
          </cell>
          <cell r="AY666">
            <v>342.30000000001507</v>
          </cell>
        </row>
        <row r="667">
          <cell r="B667">
            <v>61245.95534170678</v>
          </cell>
          <cell r="C667">
            <v>1346.3999999999396</v>
          </cell>
          <cell r="R667">
            <v>19592.44051738218</v>
          </cell>
          <cell r="S667">
            <v>666.4000000000151</v>
          </cell>
          <cell r="Z667">
            <v>576970.0590938275</v>
          </cell>
          <cell r="AA667">
            <v>586.4000000000151</v>
          </cell>
          <cell r="AD667">
            <v>80987.164029322463</v>
          </cell>
          <cell r="AE667">
            <v>1566.3999999999396</v>
          </cell>
          <cell r="AH667">
            <v>25103.084030693033</v>
          </cell>
          <cell r="AI667">
            <v>2406.3999999999396</v>
          </cell>
          <cell r="AT667">
            <v>42311.050565156591</v>
          </cell>
          <cell r="AU667">
            <v>3316.3999999999396</v>
          </cell>
          <cell r="AX667">
            <v>148361.11424839275</v>
          </cell>
          <cell r="AY667">
            <v>342.4000000000151</v>
          </cell>
        </row>
        <row r="668">
          <cell r="B668">
            <v>61334.10631244666</v>
          </cell>
          <cell r="C668">
            <v>1346.4999999999395</v>
          </cell>
          <cell r="R668">
            <v>19633.384063506193</v>
          </cell>
          <cell r="S668">
            <v>666.50000000001512</v>
          </cell>
          <cell r="Z668">
            <v>577417.15667256759</v>
          </cell>
          <cell r="AA668">
            <v>586.50000000001512</v>
          </cell>
          <cell r="AD668">
            <v>81181.877164882171</v>
          </cell>
          <cell r="AE668">
            <v>1566.4999999999395</v>
          </cell>
          <cell r="AH668">
            <v>25147.753933097971</v>
          </cell>
          <cell r="AI668">
            <v>2406.4999999999395</v>
          </cell>
          <cell r="AT668">
            <v>42382.958937456489</v>
          </cell>
          <cell r="AU668">
            <v>3316.4999999999395</v>
          </cell>
          <cell r="AX668">
            <v>148843.471472573</v>
          </cell>
          <cell r="AY668">
            <v>342.50000000001512</v>
          </cell>
        </row>
        <row r="669">
          <cell r="B669">
            <v>61422.318933786548</v>
          </cell>
          <cell r="C669">
            <v>1346.5999999999394</v>
          </cell>
          <cell r="R669">
            <v>19674.378911990214</v>
          </cell>
          <cell r="S669">
            <v>666.60000000001514</v>
          </cell>
          <cell r="Z669">
            <v>577864.48721190775</v>
          </cell>
          <cell r="AA669">
            <v>586.60000000001514</v>
          </cell>
          <cell r="AD669">
            <v>81376.774140841895</v>
          </cell>
          <cell r="AE669">
            <v>1566.5999999999394</v>
          </cell>
          <cell r="AH669">
            <v>25192.463332652904</v>
          </cell>
          <cell r="AI669">
            <v>2406.5999999999394</v>
          </cell>
          <cell r="AT669">
            <v>42454.932027156385</v>
          </cell>
          <cell r="AU669">
            <v>3316.5999999999394</v>
          </cell>
          <cell r="AX669">
            <v>149326.52627575322</v>
          </cell>
          <cell r="AY669">
            <v>342.60000000001514</v>
          </cell>
        </row>
        <row r="670">
          <cell r="B670">
            <v>61510.593187966428</v>
          </cell>
          <cell r="C670">
            <v>1346.6999999999393</v>
          </cell>
          <cell r="R670">
            <v>19715.425105458227</v>
          </cell>
          <cell r="S670">
            <v>666.70000000001517</v>
          </cell>
          <cell r="Z670">
            <v>578312.05079908785</v>
          </cell>
          <cell r="AA670">
            <v>586.70000000001517</v>
          </cell>
          <cell r="AD670">
            <v>81571.854583761597</v>
          </cell>
          <cell r="AE670">
            <v>1566.6999999999393</v>
          </cell>
          <cell r="AH670">
            <v>25237.212256987841</v>
          </cell>
          <cell r="AI670">
            <v>2406.6999999999393</v>
          </cell>
          <cell r="AT670">
            <v>42526.969840256279</v>
          </cell>
          <cell r="AU670">
            <v>3316.6999999999393</v>
          </cell>
          <cell r="AX670">
            <v>149810.27793901344</v>
          </cell>
          <cell r="AY670">
            <v>342.70000000001517</v>
          </cell>
        </row>
        <row r="671">
          <cell r="B671">
            <v>61598.929057226313</v>
          </cell>
          <cell r="C671">
            <v>1346.7999999999392</v>
          </cell>
          <cell r="R671">
            <v>19756.522686534248</v>
          </cell>
          <cell r="S671">
            <v>666.80000000001519</v>
          </cell>
          <cell r="Z671">
            <v>578759.84752134804</v>
          </cell>
          <cell r="AA671">
            <v>586.80000000001519</v>
          </cell>
          <cell r="AD671">
            <v>81767.11812020131</v>
          </cell>
          <cell r="AE671">
            <v>1566.7999999999392</v>
          </cell>
          <cell r="AH671">
            <v>25282.000733732777</v>
          </cell>
          <cell r="AI671">
            <v>2406.7999999999392</v>
          </cell>
          <cell r="AT671">
            <v>42599.072382756174</v>
          </cell>
          <cell r="AU671">
            <v>3316.7999999999392</v>
          </cell>
          <cell r="AX671">
            <v>150294.72574343364</v>
          </cell>
          <cell r="AY671">
            <v>342.80000000001519</v>
          </cell>
        </row>
        <row r="672">
          <cell r="B672">
            <v>61687.326523806187</v>
          </cell>
          <cell r="C672">
            <v>1346.8999999999392</v>
          </cell>
          <cell r="R672">
            <v>19797.671697842263</v>
          </cell>
          <cell r="S672">
            <v>666.90000000001521</v>
          </cell>
          <cell r="Z672">
            <v>579207.87746592821</v>
          </cell>
          <cell r="AA672">
            <v>586.90000000001521</v>
          </cell>
          <cell r="AD672">
            <v>81962.564376721028</v>
          </cell>
          <cell r="AE672">
            <v>1566.8999999999392</v>
          </cell>
          <cell r="AH672">
            <v>25326.828790517709</v>
          </cell>
          <cell r="AI672">
            <v>2406.8999999999392</v>
          </cell>
          <cell r="AT672">
            <v>42671.239660656072</v>
          </cell>
          <cell r="AU672">
            <v>3316.8999999999392</v>
          </cell>
          <cell r="AX672">
            <v>150779.86897009384</v>
          </cell>
          <cell r="AY672">
            <v>342.90000000001521</v>
          </cell>
        </row>
        <row r="673">
          <cell r="B673">
            <v>61775.785569946078</v>
          </cell>
          <cell r="C673">
            <v>1346.9999999999391</v>
          </cell>
          <cell r="R673">
            <v>19837.200000006258</v>
          </cell>
          <cell r="S673">
            <v>667.00000000001523</v>
          </cell>
          <cell r="Z673">
            <v>579656.14072006836</v>
          </cell>
          <cell r="AA673">
            <v>587.00000000001523</v>
          </cell>
          <cell r="AD673">
            <v>82158.19297988074</v>
          </cell>
          <cell r="AE673">
            <v>1566.9999999999391</v>
          </cell>
          <cell r="AH673">
            <v>25371.696454972647</v>
          </cell>
          <cell r="AI673">
            <v>2406.9999999999391</v>
          </cell>
          <cell r="AT673">
            <v>42743.471679955968</v>
          </cell>
          <cell r="AU673">
            <v>3316.9999999999391</v>
          </cell>
          <cell r="AX673">
            <v>151265.70690007409</v>
          </cell>
          <cell r="AY673">
            <v>343.00000000001523</v>
          </cell>
        </row>
        <row r="674">
          <cell r="B674">
            <v>61869.963059348862</v>
          </cell>
          <cell r="C674">
            <v>1347.099999999939</v>
          </cell>
          <cell r="R674">
            <v>19878.301433035274</v>
          </cell>
          <cell r="S674">
            <v>667.10000000001526</v>
          </cell>
          <cell r="Z674">
            <v>580104.63737100852</v>
          </cell>
          <cell r="AA674">
            <v>587.10000000001526</v>
          </cell>
          <cell r="AD674">
            <v>82354.003556240452</v>
          </cell>
          <cell r="AE674">
            <v>1567.099999999939</v>
          </cell>
          <cell r="AH674">
            <v>25416.603754727581</v>
          </cell>
          <cell r="AI674">
            <v>2407.099999999939</v>
          </cell>
          <cell r="AT674">
            <v>42815.768446655857</v>
          </cell>
          <cell r="AU674">
            <v>3317.099999999939</v>
          </cell>
          <cell r="AX674">
            <v>151752.23881445429</v>
          </cell>
          <cell r="AY674">
            <v>343.10000000001526</v>
          </cell>
        </row>
        <row r="675">
          <cell r="B675">
            <v>61958.742264369706</v>
          </cell>
          <cell r="C675">
            <v>1347.1999999999389</v>
          </cell>
          <cell r="R675">
            <v>19919.460171438295</v>
          </cell>
          <cell r="S675">
            <v>667.20000000001528</v>
          </cell>
          <cell r="Z675">
            <v>580553.36750598857</v>
          </cell>
          <cell r="AA675">
            <v>587.20000000001528</v>
          </cell>
          <cell r="AD675">
            <v>82549.995732360156</v>
          </cell>
          <cell r="AE675">
            <v>1567.1999999999389</v>
          </cell>
          <cell r="AH675">
            <v>25461.550717412516</v>
          </cell>
          <cell r="AI675">
            <v>2407.1999999999389</v>
          </cell>
          <cell r="AT675">
            <v>42888.129966755754</v>
          </cell>
          <cell r="AU675">
            <v>3317.1999999999389</v>
          </cell>
          <cell r="AX675">
            <v>152239.46399431449</v>
          </cell>
          <cell r="AY675">
            <v>343.20000000001528</v>
          </cell>
        </row>
        <row r="676">
          <cell r="B676">
            <v>62047.637355226558</v>
          </cell>
          <cell r="C676">
            <v>1347.2999999999388</v>
          </cell>
          <cell r="R676">
            <v>19960.67657418931</v>
          </cell>
          <cell r="S676">
            <v>667.3000000000153</v>
          </cell>
          <cell r="Z676">
            <v>581002.33121224877</v>
          </cell>
          <cell r="AA676">
            <v>587.3000000000153</v>
          </cell>
          <cell r="AD676">
            <v>82746.169134799871</v>
          </cell>
          <cell r="AE676">
            <v>1567.2999999999388</v>
          </cell>
          <cell r="AH676">
            <v>25506.53737065745</v>
          </cell>
          <cell r="AI676">
            <v>2407.2999999999388</v>
          </cell>
          <cell r="AT676">
            <v>42960.556246255648</v>
          </cell>
          <cell r="AU676">
            <v>3317.2999999999388</v>
          </cell>
          <cell r="AX676">
            <v>152727.3817207347</v>
          </cell>
          <cell r="AY676">
            <v>343.3000000000153</v>
          </cell>
        </row>
        <row r="677">
          <cell r="B677">
            <v>62136.648072137403</v>
          </cell>
          <cell r="C677">
            <v>1347.3999999999387</v>
          </cell>
          <cell r="R677">
            <v>20001.951000262332</v>
          </cell>
          <cell r="S677">
            <v>667.40000000001532</v>
          </cell>
          <cell r="Z677">
            <v>581451.52857702889</v>
          </cell>
          <cell r="AA677">
            <v>587.40000000001532</v>
          </cell>
          <cell r="AD677">
            <v>82942.523390119575</v>
          </cell>
          <cell r="AE677">
            <v>1567.3999999999387</v>
          </cell>
          <cell r="AH677">
            <v>25551.563742092385</v>
          </cell>
          <cell r="AI677">
            <v>2407.3999999999387</v>
          </cell>
          <cell r="AT677">
            <v>43033.047291155541</v>
          </cell>
          <cell r="AU677">
            <v>3317.3999999999387</v>
          </cell>
          <cell r="AX677">
            <v>153215.99127479494</v>
          </cell>
          <cell r="AY677">
            <v>343.40000000001532</v>
          </cell>
        </row>
        <row r="678">
          <cell r="B678">
            <v>62225.77415532025</v>
          </cell>
          <cell r="C678">
            <v>1347.4999999999386</v>
          </cell>
          <cell r="R678">
            <v>20043.28380863135</v>
          </cell>
          <cell r="S678">
            <v>667.50000000001535</v>
          </cell>
          <cell r="Z678">
            <v>581900.95968756895</v>
          </cell>
          <cell r="AA678">
            <v>587.50000000001535</v>
          </cell>
          <cell r="AD678">
            <v>83139.058124879288</v>
          </cell>
          <cell r="AE678">
            <v>1567.4999999999386</v>
          </cell>
          <cell r="AH678">
            <v>25596.629859347318</v>
          </cell>
          <cell r="AI678">
            <v>2407.4999999999386</v>
          </cell>
          <cell r="AT678">
            <v>43105.603107455434</v>
          </cell>
          <cell r="AU678">
            <v>3317.4999999999386</v>
          </cell>
          <cell r="AX678">
            <v>153705.29193757515</v>
          </cell>
          <cell r="AY678">
            <v>343.50000000001535</v>
          </cell>
        </row>
        <row r="679">
          <cell r="B679">
            <v>62315.015344993102</v>
          </cell>
          <cell r="C679">
            <v>1347.5999999999385</v>
          </cell>
          <cell r="R679">
            <v>20084.675358270368</v>
          </cell>
          <cell r="S679">
            <v>667.60000000001537</v>
          </cell>
          <cell r="Z679">
            <v>582350.62463110918</v>
          </cell>
          <cell r="AA679">
            <v>587.60000000001537</v>
          </cell>
          <cell r="AD679">
            <v>83335.772965639</v>
          </cell>
          <cell r="AE679">
            <v>1567.5999999999385</v>
          </cell>
          <cell r="AH679">
            <v>25641.735750052256</v>
          </cell>
          <cell r="AI679">
            <v>2407.5999999999385</v>
          </cell>
          <cell r="AT679">
            <v>43178.22370115533</v>
          </cell>
          <cell r="AU679">
            <v>3317.5999999999385</v>
          </cell>
          <cell r="AX679">
            <v>154195.28299015539</v>
          </cell>
          <cell r="AY679">
            <v>343.60000000001537</v>
          </cell>
        </row>
        <row r="680">
          <cell r="B680">
            <v>62404.371381373945</v>
          </cell>
          <cell r="C680">
            <v>1347.6999999999384</v>
          </cell>
          <cell r="R680">
            <v>20126.126008153387</v>
          </cell>
          <cell r="S680">
            <v>667.70000000001539</v>
          </cell>
          <cell r="Z680">
            <v>582800.52349488926</v>
          </cell>
          <cell r="AA680">
            <v>587.70000000001539</v>
          </cell>
          <cell r="AD680">
            <v>83532.667538958718</v>
          </cell>
          <cell r="AE680">
            <v>1567.6999999999384</v>
          </cell>
          <cell r="AH680">
            <v>25686.881441837188</v>
          </cell>
          <cell r="AI680">
            <v>2407.6999999999384</v>
          </cell>
          <cell r="AT680">
            <v>43250.909078255223</v>
          </cell>
          <cell r="AU680">
            <v>3317.6999999999384</v>
          </cell>
          <cell r="AX680">
            <v>154685.96371361561</v>
          </cell>
          <cell r="AY680">
            <v>343.70000000001539</v>
          </cell>
        </row>
        <row r="681">
          <cell r="B681">
            <v>62493.842004680795</v>
          </cell>
          <cell r="C681">
            <v>1347.7999999999383</v>
          </cell>
          <cell r="R681">
            <v>20167.636117254406</v>
          </cell>
          <cell r="S681">
            <v>667.80000000001542</v>
          </cell>
          <cell r="Z681">
            <v>583250.65636614943</v>
          </cell>
          <cell r="AA681">
            <v>587.80000000001542</v>
          </cell>
          <cell r="AD681">
            <v>83729.741471398418</v>
          </cell>
          <cell r="AE681">
            <v>1567.7999999999383</v>
          </cell>
          <cell r="AH681">
            <v>25732.066962332123</v>
          </cell>
          <cell r="AI681">
            <v>2407.7999999999383</v>
          </cell>
          <cell r="AT681">
            <v>43323.659244755123</v>
          </cell>
          <cell r="AU681">
            <v>3317.7999999999383</v>
          </cell>
          <cell r="AX681">
            <v>155177.3333890358</v>
          </cell>
          <cell r="AY681">
            <v>343.80000000001542</v>
          </cell>
        </row>
        <row r="682">
          <cell r="B682">
            <v>62583.426955131647</v>
          </cell>
          <cell r="C682">
            <v>1347.8999999999382</v>
          </cell>
          <cell r="R682">
            <v>20209.206044547424</v>
          </cell>
          <cell r="S682">
            <v>667.90000000001544</v>
          </cell>
          <cell r="Z682">
            <v>583701.02333212958</v>
          </cell>
          <cell r="AA682">
            <v>587.90000000001544</v>
          </cell>
          <cell r="AD682">
            <v>83926.994389518135</v>
          </cell>
          <cell r="AE682">
            <v>1567.8999999999382</v>
          </cell>
          <cell r="AH682">
            <v>25777.292339167056</v>
          </cell>
          <cell r="AI682">
            <v>2407.8999999999382</v>
          </cell>
          <cell r="AT682">
            <v>43396.47420665501</v>
          </cell>
          <cell r="AU682">
            <v>3317.8999999999382</v>
          </cell>
          <cell r="AX682">
            <v>155669.39129749604</v>
          </cell>
          <cell r="AY682">
            <v>343.90000000001544</v>
          </cell>
        </row>
        <row r="683">
          <cell r="B683">
            <v>62673.125972944494</v>
          </cell>
          <cell r="C683">
            <v>1347.9999999999382</v>
          </cell>
          <cell r="R683">
            <v>20250.836149006442</v>
          </cell>
          <cell r="S683">
            <v>668.00000000001546</v>
          </cell>
          <cell r="Z683">
            <v>584151.62448006973</v>
          </cell>
          <cell r="AA683">
            <v>588.00000000001546</v>
          </cell>
          <cell r="AD683">
            <v>84124.425919877845</v>
          </cell>
          <cell r="AE683">
            <v>1567.9999999999382</v>
          </cell>
          <cell r="AH683">
            <v>25822.557599971991</v>
          </cell>
          <cell r="AI683">
            <v>2407.9999999999382</v>
          </cell>
          <cell r="AT683">
            <v>43469.353969954907</v>
          </cell>
          <cell r="AU683">
            <v>3317.9999999999382</v>
          </cell>
          <cell r="AX683">
            <v>156162.13672007626</v>
          </cell>
          <cell r="AY683">
            <v>344.00000000001546</v>
          </cell>
        </row>
        <row r="684">
          <cell r="B684">
            <v>62762.938798337338</v>
          </cell>
          <cell r="C684">
            <v>1348.0999999999381</v>
          </cell>
          <cell r="R684">
            <v>20292.526789605461</v>
          </cell>
          <cell r="S684">
            <v>668.10000000001548</v>
          </cell>
          <cell r="Z684">
            <v>584602.45989720989</v>
          </cell>
          <cell r="AA684">
            <v>588.10000000001548</v>
          </cell>
          <cell r="AD684">
            <v>84322.035689037555</v>
          </cell>
          <cell r="AE684">
            <v>1568.0999999999381</v>
          </cell>
          <cell r="AH684">
            <v>25867.862772376924</v>
          </cell>
          <cell r="AI684">
            <v>2408.0999999999381</v>
          </cell>
          <cell r="AT684">
            <v>43542.298540654803</v>
          </cell>
          <cell r="AU684">
            <v>3318.0999999999381</v>
          </cell>
          <cell r="AX684">
            <v>156655.56893785647</v>
          </cell>
          <cell r="AY684">
            <v>344.10000000001548</v>
          </cell>
        </row>
        <row r="685">
          <cell r="B685">
            <v>62852.865171528189</v>
          </cell>
          <cell r="C685">
            <v>1348.199999999938</v>
          </cell>
          <cell r="R685">
            <v>20334.278325318479</v>
          </cell>
          <cell r="S685">
            <v>668.20000000001551</v>
          </cell>
          <cell r="Z685">
            <v>585053.52967078995</v>
          </cell>
          <cell r="AA685">
            <v>588.20000000001551</v>
          </cell>
          <cell r="AD685">
            <v>84519.823323557255</v>
          </cell>
          <cell r="AE685">
            <v>1568.199999999938</v>
          </cell>
          <cell r="AH685">
            <v>25913.207884011859</v>
          </cell>
          <cell r="AI685">
            <v>2408.199999999938</v>
          </cell>
          <cell r="AT685">
            <v>43615.307924754692</v>
          </cell>
          <cell r="AU685">
            <v>3318.199999999938</v>
          </cell>
          <cell r="AX685">
            <v>157149.68723191667</v>
          </cell>
          <cell r="AY685">
            <v>344.20000000001551</v>
          </cell>
        </row>
        <row r="686">
          <cell r="B686">
            <v>62942.904832735039</v>
          </cell>
          <cell r="C686">
            <v>1348.2999999999379</v>
          </cell>
          <cell r="R686">
            <v>20376.0911151195</v>
          </cell>
          <cell r="S686">
            <v>668.30000000001553</v>
          </cell>
          <cell r="Z686">
            <v>585504.83388805017</v>
          </cell>
          <cell r="AA686">
            <v>588.30000000001553</v>
          </cell>
          <cell r="AD686">
            <v>84717.788449996966</v>
          </cell>
          <cell r="AE686">
            <v>1568.2999999999379</v>
          </cell>
          <cell r="AH686">
            <v>25958.592962506795</v>
          </cell>
          <cell r="AI686">
            <v>2408.2999999999379</v>
          </cell>
          <cell r="AT686">
            <v>43688.382128254583</v>
          </cell>
          <cell r="AU686">
            <v>3318.2999999999379</v>
          </cell>
          <cell r="AX686">
            <v>157644.4908833369</v>
          </cell>
          <cell r="AY686">
            <v>344.30000000001553</v>
          </cell>
        </row>
        <row r="687">
          <cell r="B687">
            <v>63033.057522175885</v>
          </cell>
          <cell r="C687">
            <v>1348.3999999999378</v>
          </cell>
          <cell r="R687">
            <v>20417.965517982517</v>
          </cell>
          <cell r="S687">
            <v>668.40000000001555</v>
          </cell>
          <cell r="Z687">
            <v>585956.3726362302</v>
          </cell>
          <cell r="AA687">
            <v>588.40000000001555</v>
          </cell>
          <cell r="AD687">
            <v>84915.930694916678</v>
          </cell>
          <cell r="AE687">
            <v>1568.3999999999378</v>
          </cell>
          <cell r="AH687">
            <v>26004.018035491728</v>
          </cell>
          <cell r="AI687">
            <v>2408.3999999999378</v>
          </cell>
          <cell r="AT687">
            <v>43761.521157154479</v>
          </cell>
          <cell r="AU687">
            <v>3318.3999999999378</v>
          </cell>
          <cell r="AX687">
            <v>158139.97917319712</v>
          </cell>
          <cell r="AY687">
            <v>344.40000000001555</v>
          </cell>
        </row>
        <row r="688">
          <cell r="B688">
            <v>63123.322980068733</v>
          </cell>
          <cell r="C688">
            <v>1348.4999999999377</v>
          </cell>
          <cell r="R688">
            <v>20459.901892881539</v>
          </cell>
          <cell r="S688">
            <v>668.50000000001558</v>
          </cell>
          <cell r="Z688">
            <v>586408.1460025704</v>
          </cell>
          <cell r="AA688">
            <v>588.50000000001558</v>
          </cell>
          <cell r="AD688">
            <v>85114.249684876384</v>
          </cell>
          <cell r="AE688">
            <v>1568.4999999999377</v>
          </cell>
          <cell r="AH688">
            <v>26049.483130596662</v>
          </cell>
          <cell r="AI688">
            <v>2408.4999999999377</v>
          </cell>
          <cell r="AT688">
            <v>43834.725017454373</v>
          </cell>
          <cell r="AU688">
            <v>3318.4999999999377</v>
          </cell>
          <cell r="AX688">
            <v>158636.15138257734</v>
          </cell>
          <cell r="AY688">
            <v>344.50000000001558</v>
          </cell>
        </row>
        <row r="689">
          <cell r="B689">
            <v>63213.700946631579</v>
          </cell>
          <cell r="C689">
            <v>1348.5999999999376</v>
          </cell>
          <cell r="R689">
            <v>20501.900598790555</v>
          </cell>
          <cell r="S689">
            <v>668.6000000000156</v>
          </cell>
          <cell r="Z689">
            <v>586860.15407431056</v>
          </cell>
          <cell r="AA689">
            <v>588.6000000000156</v>
          </cell>
          <cell r="AD689">
            <v>85312.745046436103</v>
          </cell>
          <cell r="AE689">
            <v>1568.5999999999376</v>
          </cell>
          <cell r="AH689">
            <v>26094.988275451597</v>
          </cell>
          <cell r="AI689">
            <v>2408.5999999999376</v>
          </cell>
          <cell r="AT689">
            <v>43907.993715154269</v>
          </cell>
          <cell r="AU689">
            <v>3318.5999999999376</v>
          </cell>
          <cell r="AX689">
            <v>159133.00679255754</v>
          </cell>
          <cell r="AY689">
            <v>344.6000000000156</v>
          </cell>
        </row>
        <row r="690">
          <cell r="B690">
            <v>63304.191162082425</v>
          </cell>
          <cell r="C690">
            <v>1348.6999999999375</v>
          </cell>
          <cell r="R690">
            <v>20543.961994683577</v>
          </cell>
          <cell r="S690">
            <v>668.70000000001562</v>
          </cell>
          <cell r="Z690">
            <v>587312.39693869068</v>
          </cell>
          <cell r="AA690">
            <v>588.70000000001562</v>
          </cell>
          <cell r="AD690">
            <v>85511.416406155811</v>
          </cell>
          <cell r="AE690">
            <v>1568.6999999999375</v>
          </cell>
          <cell r="AH690">
            <v>26140.533497686527</v>
          </cell>
          <cell r="AI690">
            <v>2408.6999999999375</v>
          </cell>
          <cell r="AT690">
            <v>43981.327256254161</v>
          </cell>
          <cell r="AU690">
            <v>3318.6999999999375</v>
          </cell>
          <cell r="AX690">
            <v>159630.54468421778</v>
          </cell>
          <cell r="AY690">
            <v>344.70000000001562</v>
          </cell>
        </row>
        <row r="691">
          <cell r="B691">
            <v>63394.793366639278</v>
          </cell>
          <cell r="C691">
            <v>1348.7999999999374</v>
          </cell>
          <cell r="R691">
            <v>20586.086439534596</v>
          </cell>
          <cell r="S691">
            <v>668.80000000001564</v>
          </cell>
          <cell r="Z691">
            <v>587764.87468295079</v>
          </cell>
          <cell r="AA691">
            <v>588.80000000001564</v>
          </cell>
          <cell r="AD691">
            <v>85710.263390595515</v>
          </cell>
          <cell r="AE691">
            <v>1568.7999999999374</v>
          </cell>
          <cell r="AH691">
            <v>26186.118824931462</v>
          </cell>
          <cell r="AI691">
            <v>2408.7999999999374</v>
          </cell>
          <cell r="AT691">
            <v>44054.72564675405</v>
          </cell>
          <cell r="AU691">
            <v>3318.7999999999374</v>
          </cell>
          <cell r="AX691">
            <v>160128.76433863799</v>
          </cell>
          <cell r="AY691">
            <v>344.80000000001564</v>
          </cell>
        </row>
        <row r="692">
          <cell r="B692">
            <v>63485.507300520119</v>
          </cell>
          <cell r="C692">
            <v>1348.8999999999373</v>
          </cell>
          <cell r="R692">
            <v>20628.274292317616</v>
          </cell>
          <cell r="S692">
            <v>668.90000000001567</v>
          </cell>
          <cell r="Z692">
            <v>588217.587394331</v>
          </cell>
          <cell r="AA692">
            <v>588.90000000001567</v>
          </cell>
          <cell r="AD692">
            <v>85909.285626315221</v>
          </cell>
          <cell r="AE692">
            <v>1568.8999999999373</v>
          </cell>
          <cell r="AH692">
            <v>26231.744284816396</v>
          </cell>
          <cell r="AI692">
            <v>2408.8999999999373</v>
          </cell>
          <cell r="AT692">
            <v>44128.188892653947</v>
          </cell>
          <cell r="AU692">
            <v>3318.8999999999373</v>
          </cell>
          <cell r="AX692">
            <v>160627.66503689822</v>
          </cell>
          <cell r="AY692">
            <v>344.90000000001567</v>
          </cell>
        </row>
        <row r="693">
          <cell r="B693">
            <v>63576.332703942971</v>
          </cell>
          <cell r="C693">
            <v>1348.9999999999372</v>
          </cell>
          <cell r="R693">
            <v>20670.525912006633</v>
          </cell>
          <cell r="S693">
            <v>669.00000000001569</v>
          </cell>
          <cell r="Z693">
            <v>588670.5351600711</v>
          </cell>
          <cell r="AA693">
            <v>589.00000000001569</v>
          </cell>
          <cell r="AD693">
            <v>86108.482739874948</v>
          </cell>
          <cell r="AE693">
            <v>1568.9999999999372</v>
          </cell>
          <cell r="AH693">
            <v>26277.40990497133</v>
          </cell>
          <cell r="AI693">
            <v>2408.9999999999372</v>
          </cell>
          <cell r="AT693">
            <v>44201.716999953838</v>
          </cell>
          <cell r="AU693">
            <v>3318.9999999999372</v>
          </cell>
          <cell r="AX693">
            <v>161127.24606007844</v>
          </cell>
          <cell r="AY693">
            <v>345.00000000001569</v>
          </cell>
        </row>
        <row r="694">
          <cell r="B694">
            <v>63667.269317125814</v>
          </cell>
          <cell r="C694">
            <v>1349.0999999999372</v>
          </cell>
          <cell r="R694">
            <v>20712.841657575653</v>
          </cell>
          <cell r="S694">
            <v>669.10000000001571</v>
          </cell>
          <cell r="Z694">
            <v>589123.71806741122</v>
          </cell>
          <cell r="AA694">
            <v>589.10000000001571</v>
          </cell>
          <cell r="AD694">
            <v>86307.854357834643</v>
          </cell>
          <cell r="AE694">
            <v>1569.0999999999372</v>
          </cell>
          <cell r="AH694">
            <v>26323.115713026262</v>
          </cell>
          <cell r="AI694">
            <v>2409.0999999999372</v>
          </cell>
          <cell r="AT694">
            <v>44275.309974653726</v>
          </cell>
          <cell r="AU694">
            <v>3319.0999999999372</v>
          </cell>
          <cell r="AX694">
            <v>161627.50668925865</v>
          </cell>
          <cell r="AY694">
            <v>345.10000000001571</v>
          </cell>
        </row>
        <row r="695">
          <cell r="B695">
            <v>63758.316880286664</v>
          </cell>
          <cell r="C695">
            <v>1349.1999999999371</v>
          </cell>
          <cell r="R695">
            <v>20755.221887998676</v>
          </cell>
          <cell r="S695">
            <v>669.20000000001573</v>
          </cell>
          <cell r="Z695">
            <v>589577.13620359136</v>
          </cell>
          <cell r="AA695">
            <v>589.20000000001573</v>
          </cell>
          <cell r="AD695">
            <v>86507.400106754358</v>
          </cell>
          <cell r="AE695">
            <v>1569.1999999999371</v>
          </cell>
          <cell r="AH695">
            <v>26368.861736611194</v>
          </cell>
          <cell r="AI695">
            <v>2409.1999999999371</v>
          </cell>
          <cell r="AT695">
            <v>44348.967822753621</v>
          </cell>
          <cell r="AU695">
            <v>3319.1999999999371</v>
          </cell>
          <cell r="AX695">
            <v>162128.44620551888</v>
          </cell>
          <cell r="AY695">
            <v>345.20000000001573</v>
          </cell>
        </row>
        <row r="696">
          <cell r="B696">
            <v>63849.475133643515</v>
          </cell>
          <cell r="C696">
            <v>1349.299999999937</v>
          </cell>
          <cell r="R696">
            <v>20797.666962249696</v>
          </cell>
          <cell r="S696">
            <v>669.30000000001576</v>
          </cell>
          <cell r="Z696">
            <v>590030.78965585155</v>
          </cell>
          <cell r="AA696">
            <v>589.30000000001576</v>
          </cell>
          <cell r="AD696">
            <v>86707.119613194067</v>
          </cell>
          <cell r="AE696">
            <v>1569.299999999937</v>
          </cell>
          <cell r="AH696">
            <v>26414.648003356127</v>
          </cell>
          <cell r="AI696">
            <v>2409.299999999937</v>
          </cell>
          <cell r="AT696">
            <v>44422.690550253516</v>
          </cell>
          <cell r="AU696">
            <v>3319.299999999937</v>
          </cell>
          <cell r="AX696">
            <v>162630.06388993911</v>
          </cell>
          <cell r="AY696">
            <v>345.30000000001576</v>
          </cell>
        </row>
        <row r="697">
          <cell r="B697">
            <v>63940.743817414361</v>
          </cell>
          <cell r="C697">
            <v>1349.3999999999369</v>
          </cell>
          <cell r="R697">
            <v>20840.177239302713</v>
          </cell>
          <cell r="S697">
            <v>669.40000000001578</v>
          </cell>
          <cell r="Z697">
            <v>590484.67851143167</v>
          </cell>
          <cell r="AA697">
            <v>589.40000000001578</v>
          </cell>
          <cell r="AD697">
            <v>86907.012503713777</v>
          </cell>
          <cell r="AE697">
            <v>1569.3999999999369</v>
          </cell>
          <cell r="AH697">
            <v>26460.47454089106</v>
          </cell>
          <cell r="AI697">
            <v>2409.3999999999369</v>
          </cell>
          <cell r="AT697">
            <v>44496.478163153406</v>
          </cell>
          <cell r="AU697">
            <v>3319.3999999999369</v>
          </cell>
          <cell r="AX697">
            <v>163132.35902359933</v>
          </cell>
          <cell r="AY697">
            <v>345.40000000001578</v>
          </cell>
        </row>
        <row r="698">
          <cell r="B698">
            <v>64032.122671817211</v>
          </cell>
          <cell r="C698">
            <v>1349.4999999999368</v>
          </cell>
          <cell r="R698">
            <v>20882.753078131733</v>
          </cell>
          <cell r="S698">
            <v>669.5000000000158</v>
          </cell>
          <cell r="Z698">
            <v>590938.80285757175</v>
          </cell>
          <cell r="AA698">
            <v>589.5000000000158</v>
          </cell>
          <cell r="AD698">
            <v>87107.078404873479</v>
          </cell>
          <cell r="AE698">
            <v>1569.4999999999368</v>
          </cell>
          <cell r="AH698">
            <v>26506.341376845994</v>
          </cell>
          <cell r="AI698">
            <v>2409.4999999999368</v>
          </cell>
          <cell r="AT698">
            <v>44570.330667453294</v>
          </cell>
          <cell r="AU698">
            <v>3319.4999999999368</v>
          </cell>
          <cell r="AX698">
            <v>163635.33088757953</v>
          </cell>
          <cell r="AY698">
            <v>345.5000000000158</v>
          </cell>
        </row>
        <row r="699">
          <cell r="B699">
            <v>64123.611437070052</v>
          </cell>
          <cell r="C699">
            <v>1349.5999999999367</v>
          </cell>
          <cell r="R699">
            <v>20925.394837710755</v>
          </cell>
          <cell r="S699">
            <v>669.60000000001583</v>
          </cell>
          <cell r="Z699">
            <v>591393.1627815119</v>
          </cell>
          <cell r="AA699">
            <v>589.60000000001583</v>
          </cell>
          <cell r="AD699">
            <v>87307.316943233192</v>
          </cell>
          <cell r="AE699">
            <v>1569.5999999999367</v>
          </cell>
          <cell r="AH699">
            <v>26552.248538850927</v>
          </cell>
          <cell r="AI699">
            <v>2409.5999999999367</v>
          </cell>
          <cell r="AT699">
            <v>44644.248069153189</v>
          </cell>
          <cell r="AU699">
            <v>3319.5999999999367</v>
          </cell>
          <cell r="AX699">
            <v>164138.97876295977</v>
          </cell>
          <cell r="AY699">
            <v>345.60000000001583</v>
          </cell>
        </row>
        <row r="700">
          <cell r="B700">
            <v>64215.209853390901</v>
          </cell>
          <cell r="C700">
            <v>1349.6999999999366</v>
          </cell>
          <cell r="R700">
            <v>20968.102877013775</v>
          </cell>
          <cell r="S700">
            <v>669.70000000001585</v>
          </cell>
          <cell r="Z700">
            <v>591847.75837049214</v>
          </cell>
          <cell r="AA700">
            <v>589.70000000001585</v>
          </cell>
          <cell r="AD700">
            <v>87507.727745352895</v>
          </cell>
          <cell r="AE700">
            <v>1569.6999999999366</v>
          </cell>
          <cell r="AH700">
            <v>26598.19605453586</v>
          </cell>
          <cell r="AI700">
            <v>2409.6999999999366</v>
          </cell>
          <cell r="AT700">
            <v>44718.230374253078</v>
          </cell>
          <cell r="AU700">
            <v>3319.6999999999366</v>
          </cell>
          <cell r="AX700">
            <v>164643.30193081999</v>
          </cell>
          <cell r="AY700">
            <v>345.70000000001585</v>
          </cell>
        </row>
        <row r="701">
          <cell r="B701">
            <v>64306.917660997751</v>
          </cell>
          <cell r="C701">
            <v>1349.7999999999365</v>
          </cell>
          <cell r="R701">
            <v>21010.877555014795</v>
          </cell>
          <cell r="S701">
            <v>669.80000000001587</v>
          </cell>
          <cell r="Z701">
            <v>592302.58971175225</v>
          </cell>
          <cell r="AA701">
            <v>589.80000000001587</v>
          </cell>
          <cell r="AD701">
            <v>87708.310437792607</v>
          </cell>
          <cell r="AE701">
            <v>1569.7999999999365</v>
          </cell>
          <cell r="AH701">
            <v>26644.183951530791</v>
          </cell>
          <cell r="AI701">
            <v>2409.7999999999365</v>
          </cell>
          <cell r="AT701">
            <v>44792.277588752971</v>
          </cell>
          <cell r="AU701">
            <v>3319.7999999999365</v>
          </cell>
          <cell r="AX701">
            <v>165148.29967224022</v>
          </cell>
          <cell r="AY701">
            <v>345.80000000001587</v>
          </cell>
        </row>
        <row r="702">
          <cell r="B702">
            <v>64398.734600108597</v>
          </cell>
          <cell r="C702">
            <v>1349.8999999999364</v>
          </cell>
          <cell r="R702">
            <v>21053.719230687813</v>
          </cell>
          <cell r="S702">
            <v>669.90000000001589</v>
          </cell>
          <cell r="Z702">
            <v>592757.65689253237</v>
          </cell>
          <cell r="AA702">
            <v>589.90000000001589</v>
          </cell>
          <cell r="AD702">
            <v>87909.064647112318</v>
          </cell>
          <cell r="AE702">
            <v>1569.8999999999364</v>
          </cell>
          <cell r="AH702">
            <v>26690.212257465726</v>
          </cell>
          <cell r="AI702">
            <v>2409.8999999999364</v>
          </cell>
          <cell r="AT702">
            <v>44866.389718652863</v>
          </cell>
          <cell r="AU702">
            <v>3319.8999999999364</v>
          </cell>
          <cell r="AX702">
            <v>165653.97126830043</v>
          </cell>
          <cell r="AY702">
            <v>345.90000000001589</v>
          </cell>
        </row>
        <row r="703">
          <cell r="B703">
            <v>64490.660410941447</v>
          </cell>
          <cell r="C703">
            <v>1349.9999999999363</v>
          </cell>
          <cell r="R703">
            <v>21096.628263006834</v>
          </cell>
          <cell r="S703">
            <v>670.00000000001592</v>
          </cell>
          <cell r="Z703">
            <v>593212.96000007249</v>
          </cell>
          <cell r="AA703">
            <v>590.00000000001592</v>
          </cell>
          <cell r="AD703">
            <v>88109.989999872021</v>
          </cell>
          <cell r="AE703">
            <v>1569.9999999999363</v>
          </cell>
          <cell r="AH703">
            <v>26736.280999970655</v>
          </cell>
          <cell r="AI703">
            <v>2409.9999999999363</v>
          </cell>
          <cell r="AT703">
            <v>44940.566769952755</v>
          </cell>
          <cell r="AU703">
            <v>3319.9999999999363</v>
          </cell>
          <cell r="AX703">
            <v>166160.31600008067</v>
          </cell>
          <cell r="AY703">
            <v>346.00000000001592</v>
          </cell>
        </row>
        <row r="704">
          <cell r="B704">
            <v>64582.694833714289</v>
          </cell>
          <cell r="C704">
            <v>1350.0999999999362</v>
          </cell>
          <cell r="R704">
            <v>21139.605010945856</v>
          </cell>
          <cell r="S704">
            <v>670.10000000001594</v>
          </cell>
          <cell r="Z704">
            <v>593668.49912161264</v>
          </cell>
          <cell r="AA704">
            <v>590.10000000001594</v>
          </cell>
          <cell r="AD704">
            <v>88311.086122631736</v>
          </cell>
          <cell r="AE704">
            <v>1570.0999999999362</v>
          </cell>
          <cell r="AH704">
            <v>26782.390206675591</v>
          </cell>
          <cell r="AI704">
            <v>2410.0999999999362</v>
          </cell>
          <cell r="AT704">
            <v>45014.808748652649</v>
          </cell>
          <cell r="AU704">
            <v>3320.0999999999362</v>
          </cell>
          <cell r="AX704">
            <v>166667.33314866087</v>
          </cell>
          <cell r="AY704">
            <v>346.10000000001594</v>
          </cell>
        </row>
        <row r="705">
          <cell r="B705">
            <v>64674.837608645139</v>
          </cell>
          <cell r="C705">
            <v>1350.1999999999362</v>
          </cell>
          <cell r="R705">
            <v>21182.649833478878</v>
          </cell>
          <cell r="S705">
            <v>670.20000000001596</v>
          </cell>
          <cell r="Z705">
            <v>594124.27434439282</v>
          </cell>
          <cell r="AA705">
            <v>590.20000000001596</v>
          </cell>
          <cell r="AD705">
            <v>88512.352641951438</v>
          </cell>
          <cell r="AE705">
            <v>1570.1999999999362</v>
          </cell>
          <cell r="AH705">
            <v>26828.53990521052</v>
          </cell>
          <cell r="AI705">
            <v>2410.1999999999362</v>
          </cell>
          <cell r="AT705">
            <v>45089.115660752534</v>
          </cell>
          <cell r="AU705">
            <v>3320.1999999999362</v>
          </cell>
          <cell r="AX705">
            <v>167175.02199512109</v>
          </cell>
          <cell r="AY705">
            <v>346.20000000001596</v>
          </cell>
        </row>
        <row r="706">
          <cell r="B706">
            <v>64767.088475951983</v>
          </cell>
          <cell r="C706">
            <v>1350.2999999999361</v>
          </cell>
          <cell r="R706">
            <v>21225.763089579897</v>
          </cell>
          <cell r="S706">
            <v>670.30000000001598</v>
          </cell>
          <cell r="Z706">
            <v>594580.28575565293</v>
          </cell>
          <cell r="AA706">
            <v>590.30000000001598</v>
          </cell>
          <cell r="AD706">
            <v>88713.789184391149</v>
          </cell>
          <cell r="AE706">
            <v>1570.2999999999361</v>
          </cell>
          <cell r="AH706">
            <v>26874.730123205452</v>
          </cell>
          <cell r="AI706">
            <v>2410.2999999999361</v>
          </cell>
          <cell r="AT706">
            <v>45163.487512252424</v>
          </cell>
          <cell r="AU706">
            <v>3320.2999999999361</v>
          </cell>
          <cell r="AX706">
            <v>167683.38182054131</v>
          </cell>
          <cell r="AY706">
            <v>346.30000000001598</v>
          </cell>
        </row>
        <row r="707">
          <cell r="B707">
            <v>64859.447175852831</v>
          </cell>
          <cell r="C707">
            <v>1350.399999999936</v>
          </cell>
          <cell r="R707">
            <v>21268.94513822292</v>
          </cell>
          <cell r="S707">
            <v>670.40000000001601</v>
          </cell>
          <cell r="Z707">
            <v>595036.53344263311</v>
          </cell>
          <cell r="AA707">
            <v>590.40000000001601</v>
          </cell>
          <cell r="AD707">
            <v>88915.39537651086</v>
          </cell>
          <cell r="AE707">
            <v>1570.399999999936</v>
          </cell>
          <cell r="AH707">
            <v>26920.960888290385</v>
          </cell>
          <cell r="AI707">
            <v>2410.399999999936</v>
          </cell>
          <cell r="AT707">
            <v>45237.924309152317</v>
          </cell>
          <cell r="AU707">
            <v>3320.399999999936</v>
          </cell>
          <cell r="AX707">
            <v>168192.41190600154</v>
          </cell>
          <cell r="AY707">
            <v>346.40000000001601</v>
          </cell>
        </row>
        <row r="708">
          <cell r="B708">
            <v>64951.913448565683</v>
          </cell>
          <cell r="C708">
            <v>1350.4999999999359</v>
          </cell>
          <cell r="R708">
            <v>21312.196338381938</v>
          </cell>
          <cell r="S708">
            <v>670.50000000001603</v>
          </cell>
          <cell r="Z708">
            <v>595493.01749257324</v>
          </cell>
          <cell r="AA708">
            <v>590.50000000001603</v>
          </cell>
          <cell r="AD708">
            <v>89117.170844870561</v>
          </cell>
          <cell r="AE708">
            <v>1570.4999999999359</v>
          </cell>
          <cell r="AH708">
            <v>26967.232228095316</v>
          </cell>
          <cell r="AI708">
            <v>2410.4999999999359</v>
          </cell>
          <cell r="AT708">
            <v>45312.426057452212</v>
          </cell>
          <cell r="AU708">
            <v>3320.4999999999359</v>
          </cell>
          <cell r="AX708">
            <v>168702.11153258177</v>
          </cell>
          <cell r="AY708">
            <v>346.50000000001603</v>
          </cell>
        </row>
        <row r="709">
          <cell r="B709">
            <v>65044.487034308528</v>
          </cell>
          <cell r="C709">
            <v>1350.5999999999358</v>
          </cell>
          <cell r="R709">
            <v>21355.517049030961</v>
          </cell>
          <cell r="S709">
            <v>670.60000000001605</v>
          </cell>
          <cell r="Z709">
            <v>595949.73799271334</v>
          </cell>
          <cell r="AA709">
            <v>590.60000000001605</v>
          </cell>
          <cell r="AD709">
            <v>89319.115216030274</v>
          </cell>
          <cell r="AE709">
            <v>1570.5999999999358</v>
          </cell>
          <cell r="AH709">
            <v>27013.54417025025</v>
          </cell>
          <cell r="AI709">
            <v>2410.5999999999358</v>
          </cell>
          <cell r="AT709">
            <v>45386.992763152099</v>
          </cell>
          <cell r="AU709">
            <v>3320.5999999999358</v>
          </cell>
          <cell r="AX709">
            <v>169212.47998136198</v>
          </cell>
          <cell r="AY709">
            <v>346.60000000001605</v>
          </cell>
        </row>
        <row r="710">
          <cell r="B710">
            <v>65137.167673299373</v>
          </cell>
          <cell r="C710">
            <v>1350.6999999999357</v>
          </cell>
          <cell r="R710">
            <v>21398.907629143981</v>
          </cell>
          <cell r="S710">
            <v>670.70000000001608</v>
          </cell>
          <cell r="Z710">
            <v>596406.69503029354</v>
          </cell>
          <cell r="AA710">
            <v>590.70000000001608</v>
          </cell>
          <cell r="AD710">
            <v>89521.228116549988</v>
          </cell>
          <cell r="AE710">
            <v>1570.6999999999357</v>
          </cell>
          <cell r="AH710">
            <v>27059.896742385179</v>
          </cell>
          <cell r="AI710">
            <v>2410.6999999999357</v>
          </cell>
          <cell r="AT710">
            <v>45461.624432251992</v>
          </cell>
          <cell r="AU710">
            <v>3320.6999999999357</v>
          </cell>
          <cell r="AX710">
            <v>169723.51653342223</v>
          </cell>
          <cell r="AY710">
            <v>346.70000000001608</v>
          </cell>
        </row>
        <row r="711">
          <cell r="B711">
            <v>65229.95510575622</v>
          </cell>
          <cell r="C711">
            <v>1350.7999999999356</v>
          </cell>
          <cell r="R711">
            <v>21442.368437695004</v>
          </cell>
          <cell r="S711">
            <v>670.8000000000161</v>
          </cell>
          <cell r="Z711">
            <v>596863.88869255362</v>
          </cell>
          <cell r="AA711">
            <v>590.8000000000161</v>
          </cell>
          <cell r="AD711">
            <v>89723.509172989696</v>
          </cell>
          <cell r="AE711">
            <v>1570.7999999999356</v>
          </cell>
          <cell r="AH711">
            <v>27106.289972130115</v>
          </cell>
          <cell r="AI711">
            <v>2410.7999999999356</v>
          </cell>
          <cell r="AT711">
            <v>45536.321070751881</v>
          </cell>
          <cell r="AU711">
            <v>3320.7999999999356</v>
          </cell>
          <cell r="AX711">
            <v>170235.22046984243</v>
          </cell>
          <cell r="AY711">
            <v>346.8000000000161</v>
          </cell>
        </row>
        <row r="712">
          <cell r="B712">
            <v>65322.849071897064</v>
          </cell>
          <cell r="C712">
            <v>1350.8999999999355</v>
          </cell>
          <cell r="R712">
            <v>21485.899833658023</v>
          </cell>
          <cell r="S712">
            <v>670.90000000001612</v>
          </cell>
          <cell r="Z712">
            <v>597321.31906673382</v>
          </cell>
          <cell r="AA712">
            <v>590.90000000001612</v>
          </cell>
          <cell r="AD712">
            <v>89925.958011909403</v>
          </cell>
          <cell r="AE712">
            <v>1570.8999999999355</v>
          </cell>
          <cell r="AH712">
            <v>27152.723887115044</v>
          </cell>
          <cell r="AI712">
            <v>2410.8999999999355</v>
          </cell>
          <cell r="AT712">
            <v>45611.082684651774</v>
          </cell>
          <cell r="AU712">
            <v>3320.8999999999355</v>
          </cell>
          <cell r="AX712">
            <v>170747.59107170266</v>
          </cell>
          <cell r="AY712">
            <v>346.90000000001612</v>
          </cell>
        </row>
        <row r="713">
          <cell r="B713">
            <v>65415.849311939914</v>
          </cell>
          <cell r="C713">
            <v>1350.9999999999354</v>
          </cell>
          <cell r="R713">
            <v>21529.502176007045</v>
          </cell>
          <cell r="S713">
            <v>671.00000000001614</v>
          </cell>
          <cell r="Z713">
            <v>597778.98624007392</v>
          </cell>
          <cell r="AA713">
            <v>591.00000000001614</v>
          </cell>
          <cell r="AD713">
            <v>90128.574259869114</v>
          </cell>
          <cell r="AE713">
            <v>1570.9999999999354</v>
          </cell>
          <cell r="AH713">
            <v>27199.198514969976</v>
          </cell>
          <cell r="AI713">
            <v>2410.9999999999354</v>
          </cell>
          <cell r="AT713">
            <v>45685.909279951658</v>
          </cell>
          <cell r="AU713">
            <v>3320.9999999999354</v>
          </cell>
          <cell r="AX713">
            <v>171260.62762008287</v>
          </cell>
          <cell r="AY713">
            <v>347.00000000001614</v>
          </cell>
        </row>
        <row r="714">
          <cell r="B714">
            <v>65508.955566102763</v>
          </cell>
          <cell r="C714">
            <v>1351.0999999999353</v>
          </cell>
          <cell r="R714">
            <v>21573.175823716068</v>
          </cell>
          <cell r="S714">
            <v>671.10000000001617</v>
          </cell>
          <cell r="Z714">
            <v>598236.89029981405</v>
          </cell>
          <cell r="AA714">
            <v>591.10000000001617</v>
          </cell>
          <cell r="AD714">
            <v>90331.357543428821</v>
          </cell>
          <cell r="AE714">
            <v>1571.0999999999353</v>
          </cell>
          <cell r="AH714">
            <v>27245.713883324905</v>
          </cell>
          <cell r="AI714">
            <v>2411.0999999999353</v>
          </cell>
          <cell r="AT714">
            <v>45760.800862651551</v>
          </cell>
          <cell r="AU714">
            <v>3321.0999999999353</v>
          </cell>
          <cell r="AX714">
            <v>171774.32939606311</v>
          </cell>
          <cell r="AY714">
            <v>347.10000000001617</v>
          </cell>
        </row>
        <row r="715">
          <cell r="B715">
            <v>65602.167574603605</v>
          </cell>
          <cell r="C715">
            <v>1351.1999999999352</v>
          </cell>
          <cell r="R715">
            <v>21616.92113575909</v>
          </cell>
          <cell r="S715">
            <v>671.20000000001619</v>
          </cell>
          <cell r="Z715">
            <v>598695.03133319423</v>
          </cell>
          <cell r="AA715">
            <v>591.20000000001619</v>
          </cell>
          <cell r="AD715">
            <v>90534.307489148516</v>
          </cell>
          <cell r="AE715">
            <v>1571.1999999999352</v>
          </cell>
          <cell r="AH715">
            <v>27292.270019809839</v>
          </cell>
          <cell r="AI715">
            <v>2411.1999999999352</v>
          </cell>
          <cell r="AT715">
            <v>45835.75743875144</v>
          </cell>
          <cell r="AU715">
            <v>3321.1999999999352</v>
          </cell>
          <cell r="AX715">
            <v>172288.69568072335</v>
          </cell>
          <cell r="AY715">
            <v>347.20000000001619</v>
          </cell>
        </row>
        <row r="716">
          <cell r="B716">
            <v>65695.485077660458</v>
          </cell>
          <cell r="C716">
            <v>1351.2999999999352</v>
          </cell>
          <cell r="R716">
            <v>21660.738471110111</v>
          </cell>
          <cell r="S716">
            <v>671.30000000001621</v>
          </cell>
          <cell r="Z716">
            <v>599153.40942745435</v>
          </cell>
          <cell r="AA716">
            <v>591.30000000001621</v>
          </cell>
          <cell r="AD716">
            <v>90737.423723588232</v>
          </cell>
          <cell r="AE716">
            <v>1571.2999999999352</v>
          </cell>
          <cell r="AH716">
            <v>27338.86695205477</v>
          </cell>
          <cell r="AI716">
            <v>2411.2999999999352</v>
          </cell>
          <cell r="AT716">
            <v>45910.779014251326</v>
          </cell>
          <cell r="AU716">
            <v>3321.2999999999352</v>
          </cell>
          <cell r="AX716">
            <v>172803.72575514356</v>
          </cell>
          <cell r="AY716">
            <v>347.30000000001621</v>
          </cell>
        </row>
        <row r="717">
          <cell r="B717">
            <v>65788.9078154913</v>
          </cell>
          <cell r="C717">
            <v>1351.3999999999351</v>
          </cell>
          <cell r="R717">
            <v>21704.628188743132</v>
          </cell>
          <cell r="S717">
            <v>671.40000000001623</v>
          </cell>
          <cell r="Z717">
            <v>599612.02466983453</v>
          </cell>
          <cell r="AA717">
            <v>591.40000000001623</v>
          </cell>
          <cell r="AD717">
            <v>90940.705873307947</v>
          </cell>
          <cell r="AE717">
            <v>1571.3999999999351</v>
          </cell>
          <cell r="AH717">
            <v>27385.504707689699</v>
          </cell>
          <cell r="AI717">
            <v>2411.3999999999351</v>
          </cell>
          <cell r="AT717">
            <v>45985.865595151219</v>
          </cell>
          <cell r="AU717">
            <v>3321.3999999999351</v>
          </cell>
          <cell r="AX717">
            <v>173319.41890040378</v>
          </cell>
          <cell r="AY717">
            <v>347.40000000001623</v>
          </cell>
        </row>
        <row r="718">
          <cell r="B718">
            <v>65882.435528314149</v>
          </cell>
          <cell r="C718">
            <v>1351.499999999935</v>
          </cell>
          <cell r="R718">
            <v>21748.590647632154</v>
          </cell>
          <cell r="S718">
            <v>671.50000000001626</v>
          </cell>
          <cell r="Z718">
            <v>600070.87714757468</v>
          </cell>
          <cell r="AA718">
            <v>591.50000000001626</v>
          </cell>
          <cell r="AD718">
            <v>91144.153564867651</v>
          </cell>
          <cell r="AE718">
            <v>1571.499999999935</v>
          </cell>
          <cell r="AH718">
            <v>27432.183314344631</v>
          </cell>
          <cell r="AI718">
            <v>2411.499999999935</v>
          </cell>
          <cell r="AT718">
            <v>46061.017187451107</v>
          </cell>
          <cell r="AU718">
            <v>3321.499999999935</v>
          </cell>
          <cell r="AX718">
            <v>173835.774397584</v>
          </cell>
          <cell r="AY718">
            <v>347.50000000001626</v>
          </cell>
        </row>
        <row r="719">
          <cell r="B719">
            <v>65976.067956346989</v>
          </cell>
          <cell r="C719">
            <v>1351.5999999999349</v>
          </cell>
          <cell r="R719">
            <v>21792.626206751174</v>
          </cell>
          <cell r="S719">
            <v>671.60000000001628</v>
          </cell>
          <cell r="Z719">
            <v>600529.9669479148</v>
          </cell>
          <cell r="AA719">
            <v>591.60000000001628</v>
          </cell>
          <cell r="AD719">
            <v>91347.76642482735</v>
          </cell>
          <cell r="AE719">
            <v>1571.5999999999349</v>
          </cell>
          <cell r="AH719">
            <v>27478.902799649561</v>
          </cell>
          <cell r="AI719">
            <v>2411.5999999999349</v>
          </cell>
          <cell r="AT719">
            <v>46136.233797150999</v>
          </cell>
          <cell r="AU719">
            <v>3321.5999999999349</v>
          </cell>
          <cell r="AX719">
            <v>174352.79152776423</v>
          </cell>
          <cell r="AY719">
            <v>347.60000000001628</v>
          </cell>
        </row>
        <row r="720">
          <cell r="B720">
            <v>66069.804839807839</v>
          </cell>
          <cell r="C720">
            <v>1351.6999999999348</v>
          </cell>
          <cell r="R720">
            <v>21836.735225074197</v>
          </cell>
          <cell r="S720">
            <v>671.7000000000163</v>
          </cell>
          <cell r="Z720">
            <v>600989.29415809491</v>
          </cell>
          <cell r="AA720">
            <v>591.7000000000163</v>
          </cell>
          <cell r="AD720">
            <v>91551.544079747051</v>
          </cell>
          <cell r="AE720">
            <v>1571.6999999999348</v>
          </cell>
          <cell r="AH720">
            <v>27525.663191234493</v>
          </cell>
          <cell r="AI720">
            <v>2411.6999999999348</v>
          </cell>
          <cell r="AT720">
            <v>46211.515430250889</v>
          </cell>
          <cell r="AU720">
            <v>3321.6999999999348</v>
          </cell>
          <cell r="AX720">
            <v>174870.46957202448</v>
          </cell>
          <cell r="AY720">
            <v>347.7000000000163</v>
          </cell>
        </row>
        <row r="721">
          <cell r="B721">
            <v>66163.645918914684</v>
          </cell>
          <cell r="C721">
            <v>1351.7999999999347</v>
          </cell>
          <cell r="R721">
            <v>21880.918061575219</v>
          </cell>
          <cell r="S721">
            <v>671.80000000001633</v>
          </cell>
          <cell r="Z721">
            <v>601448.85886535503</v>
          </cell>
          <cell r="AA721">
            <v>591.80000000001633</v>
          </cell>
          <cell r="AD721">
            <v>91755.486156186758</v>
          </cell>
          <cell r="AE721">
            <v>1571.7999999999347</v>
          </cell>
          <cell r="AH721">
            <v>27572.464516729422</v>
          </cell>
          <cell r="AI721">
            <v>2411.7999999999347</v>
          </cell>
          <cell r="AT721">
            <v>46286.862092750773</v>
          </cell>
          <cell r="AU721">
            <v>3321.7999999999347</v>
          </cell>
          <cell r="AX721">
            <v>175388.80781144468</v>
          </cell>
          <cell r="AY721">
            <v>347.80000000001633</v>
          </cell>
        </row>
        <row r="722">
          <cell r="B722">
            <v>66257.590933885542</v>
          </cell>
          <cell r="C722">
            <v>1351.8999999999346</v>
          </cell>
          <cell r="R722">
            <v>21925.175075228242</v>
          </cell>
          <cell r="S722">
            <v>671.90000000001635</v>
          </cell>
          <cell r="Z722">
            <v>601908.66115693515</v>
          </cell>
          <cell r="AA722">
            <v>591.90000000001635</v>
          </cell>
          <cell r="AD722">
            <v>91959.592280706478</v>
          </cell>
          <cell r="AE722">
            <v>1571.8999999999346</v>
          </cell>
          <cell r="AH722">
            <v>27619.306803764353</v>
          </cell>
          <cell r="AI722">
            <v>2411.8999999999346</v>
          </cell>
          <cell r="AT722">
            <v>46362.273790650666</v>
          </cell>
          <cell r="AU722">
            <v>3321.8999999999346</v>
          </cell>
          <cell r="AX722">
            <v>175907.80552710491</v>
          </cell>
          <cell r="AY722">
            <v>347.90000000001635</v>
          </cell>
        </row>
        <row r="723">
          <cell r="B723">
            <v>66351.639624938383</v>
          </cell>
          <cell r="C723">
            <v>1351.9999999999345</v>
          </cell>
          <cell r="R723">
            <v>21969.506625007263</v>
          </cell>
          <cell r="S723">
            <v>672.00000000001637</v>
          </cell>
          <cell r="Z723">
            <v>602368.7011200753</v>
          </cell>
          <cell r="AA723">
            <v>592.00000000001637</v>
          </cell>
          <cell r="AD723">
            <v>92163.862079866172</v>
          </cell>
          <cell r="AE723">
            <v>1571.9999999999345</v>
          </cell>
          <cell r="AH723">
            <v>27666.190079969285</v>
          </cell>
          <cell r="AI723">
            <v>2411.9999999999345</v>
          </cell>
          <cell r="AT723">
            <v>46437.750529950557</v>
          </cell>
          <cell r="AU723">
            <v>3321.9999999999345</v>
          </cell>
          <cell r="AX723">
            <v>176427.46200008513</v>
          </cell>
          <cell r="AY723">
            <v>348.00000000001637</v>
          </cell>
        </row>
        <row r="724">
          <cell r="B724">
            <v>66445.791732291225</v>
          </cell>
          <cell r="C724">
            <v>1352.0999999999344</v>
          </cell>
          <cell r="R724">
            <v>22013.913069886286</v>
          </cell>
          <cell r="S724">
            <v>672.10000000001639</v>
          </cell>
          <cell r="Z724">
            <v>602828.97884201549</v>
          </cell>
          <cell r="AA724">
            <v>592.10000000001639</v>
          </cell>
          <cell r="AD724">
            <v>92368.29518022589</v>
          </cell>
          <cell r="AE724">
            <v>1572.0999999999344</v>
          </cell>
          <cell r="AH724">
            <v>27713.114372974214</v>
          </cell>
          <cell r="AI724">
            <v>2412.0999999999344</v>
          </cell>
          <cell r="AT724">
            <v>46513.292316650441</v>
          </cell>
          <cell r="AU724">
            <v>3322.0999999999344</v>
          </cell>
          <cell r="AX724">
            <v>176947.77651146537</v>
          </cell>
          <cell r="AY724">
            <v>348.10000000001639</v>
          </cell>
        </row>
        <row r="725">
          <cell r="B725">
            <v>66540.046996162069</v>
          </cell>
          <cell r="C725">
            <v>1352.1999999999343</v>
          </cell>
          <cell r="R725">
            <v>22058.394768839309</v>
          </cell>
          <cell r="S725">
            <v>672.20000000001642</v>
          </cell>
          <cell r="Z725">
            <v>603289.49440999562</v>
          </cell>
          <cell r="AA725">
            <v>592.20000000001642</v>
          </cell>
          <cell r="AD725">
            <v>92572.891208345594</v>
          </cell>
          <cell r="AE725">
            <v>1572.1999999999343</v>
          </cell>
          <cell r="AH725">
            <v>27760.079710409147</v>
          </cell>
          <cell r="AI725">
            <v>2412.1999999999343</v>
          </cell>
          <cell r="AT725">
            <v>46588.899156750333</v>
          </cell>
          <cell r="AU725">
            <v>3322.1999999999343</v>
          </cell>
          <cell r="AX725">
            <v>177468.74834232559</v>
          </cell>
          <cell r="AY725">
            <v>348.20000000001642</v>
          </cell>
        </row>
        <row r="726">
          <cell r="B726">
            <v>66634.405156768917</v>
          </cell>
          <cell r="C726">
            <v>1352.2999999999342</v>
          </cell>
          <cell r="R726">
            <v>22102.952080840332</v>
          </cell>
          <cell r="S726">
            <v>672.30000000001644</v>
          </cell>
          <cell r="Z726">
            <v>603750.24791125581</v>
          </cell>
          <cell r="AA726">
            <v>592.30000000001644</v>
          </cell>
          <cell r="AD726">
            <v>92777.649790785305</v>
          </cell>
          <cell r="AE726">
            <v>1572.2999999999342</v>
          </cell>
          <cell r="AH726">
            <v>27807.086119904074</v>
          </cell>
          <cell r="AI726">
            <v>2412.2999999999342</v>
          </cell>
          <cell r="AT726">
            <v>46664.571056250221</v>
          </cell>
          <cell r="AU726">
            <v>3322.2999999999342</v>
          </cell>
          <cell r="AX726">
            <v>177990.37677374581</v>
          </cell>
          <cell r="AY726">
            <v>348.30000000001644</v>
          </cell>
        </row>
        <row r="727">
          <cell r="B727">
            <v>66728.865954329769</v>
          </cell>
          <cell r="C727">
            <v>1352.3999999999342</v>
          </cell>
          <cell r="R727">
            <v>22147.585364863353</v>
          </cell>
          <cell r="S727">
            <v>672.40000000001646</v>
          </cell>
          <cell r="Z727">
            <v>604211.23943303595</v>
          </cell>
          <cell r="AA727">
            <v>592.40000000001646</v>
          </cell>
          <cell r="AD727">
            <v>92982.570554105012</v>
          </cell>
          <cell r="AE727">
            <v>1572.3999999999342</v>
          </cell>
          <cell r="AH727">
            <v>27854.133629089007</v>
          </cell>
          <cell r="AI727">
            <v>2412.3999999999342</v>
          </cell>
          <cell r="AT727">
            <v>46740.308021150107</v>
          </cell>
          <cell r="AU727">
            <v>3322.3999999999342</v>
          </cell>
          <cell r="AX727">
            <v>178512.66108680604</v>
          </cell>
          <cell r="AY727">
            <v>348.40000000001646</v>
          </cell>
        </row>
        <row r="728">
          <cell r="B728">
            <v>66823.429129062613</v>
          </cell>
          <cell r="C728">
            <v>1352.4999999999341</v>
          </cell>
          <cell r="R728">
            <v>22192.294979882376</v>
          </cell>
          <cell r="S728">
            <v>672.50000000001648</v>
          </cell>
          <cell r="Z728">
            <v>604672.46906257607</v>
          </cell>
          <cell r="AA728">
            <v>592.50000000001648</v>
          </cell>
          <cell r="AD728">
            <v>93187.653124864722</v>
          </cell>
          <cell r="AE728">
            <v>1572.4999999999341</v>
          </cell>
          <cell r="AH728">
            <v>27901.222265593937</v>
          </cell>
          <cell r="AI728">
            <v>2412.4999999999341</v>
          </cell>
          <cell r="AT728">
            <v>46816.110057449994</v>
          </cell>
          <cell r="AU728">
            <v>3322.4999999999341</v>
          </cell>
          <cell r="AX728">
            <v>179035.60056258627</v>
          </cell>
          <cell r="AY728">
            <v>348.50000000001648</v>
          </cell>
        </row>
        <row r="729">
          <cell r="B729">
            <v>66918.094421185466</v>
          </cell>
          <cell r="C729">
            <v>1352.599999999934</v>
          </cell>
          <cell r="R729">
            <v>22237.081284871401</v>
          </cell>
          <cell r="S729">
            <v>672.60000000001651</v>
          </cell>
          <cell r="Z729">
            <v>605133.93688711617</v>
          </cell>
          <cell r="AA729">
            <v>592.60000000001651</v>
          </cell>
          <cell r="AD729">
            <v>93392.897129624427</v>
          </cell>
          <cell r="AE729">
            <v>1572.599999999934</v>
          </cell>
          <cell r="AH729">
            <v>27948.352057048865</v>
          </cell>
          <cell r="AI729">
            <v>2412.599999999934</v>
          </cell>
          <cell r="AT729">
            <v>46891.977171149883</v>
          </cell>
          <cell r="AU729">
            <v>3322.599999999934</v>
          </cell>
          <cell r="AX729">
            <v>179559.19448216649</v>
          </cell>
          <cell r="AY729">
            <v>348.60000000001651</v>
          </cell>
        </row>
        <row r="730">
          <cell r="B730">
            <v>67012.861570916313</v>
          </cell>
          <cell r="C730">
            <v>1352.6999999999339</v>
          </cell>
          <cell r="R730">
            <v>22281.944638804423</v>
          </cell>
          <cell r="S730">
            <v>672.70000000001653</v>
          </cell>
          <cell r="Z730">
            <v>605595.64299389638</v>
          </cell>
          <cell r="AA730">
            <v>592.70000000001653</v>
          </cell>
          <cell r="AD730">
            <v>93598.302194944132</v>
          </cell>
          <cell r="AE730">
            <v>1572.6999999999339</v>
          </cell>
          <cell r="AH730">
            <v>27995.523031083794</v>
          </cell>
          <cell r="AI730">
            <v>2412.6999999999339</v>
          </cell>
          <cell r="AT730">
            <v>46967.909368249777</v>
          </cell>
          <cell r="AU730">
            <v>3322.6999999999339</v>
          </cell>
          <cell r="AX730">
            <v>180083.44212662673</v>
          </cell>
          <cell r="AY730">
            <v>348.70000000001653</v>
          </cell>
        </row>
        <row r="731">
          <cell r="B731">
            <v>67107.730318473157</v>
          </cell>
          <cell r="C731">
            <v>1352.7999999999338</v>
          </cell>
          <cell r="R731">
            <v>22326.885400655447</v>
          </cell>
          <cell r="S731">
            <v>672.80000000001655</v>
          </cell>
          <cell r="Z731">
            <v>606057.58747015649</v>
          </cell>
          <cell r="AA731">
            <v>592.80000000001655</v>
          </cell>
          <cell r="AD731">
            <v>93803.867947383842</v>
          </cell>
          <cell r="AE731">
            <v>1572.7999999999338</v>
          </cell>
          <cell r="AH731">
            <v>28042.735215328725</v>
          </cell>
          <cell r="AI731">
            <v>2412.7999999999338</v>
          </cell>
          <cell r="AT731">
            <v>47043.906654749662</v>
          </cell>
          <cell r="AU731">
            <v>3322.7999999999338</v>
          </cell>
          <cell r="AX731">
            <v>180608.34277704696</v>
          </cell>
          <cell r="AY731">
            <v>348.80000000001655</v>
          </cell>
        </row>
        <row r="732">
          <cell r="B732">
            <v>67202.700404073999</v>
          </cell>
          <cell r="C732">
            <v>1352.8999999999337</v>
          </cell>
          <cell r="R732">
            <v>22371.903929398468</v>
          </cell>
          <cell r="S732">
            <v>672.90000000001658</v>
          </cell>
          <cell r="Z732">
            <v>606519.77040313662</v>
          </cell>
          <cell r="AA732">
            <v>592.90000000001658</v>
          </cell>
          <cell r="AD732">
            <v>94009.594013503549</v>
          </cell>
          <cell r="AE732">
            <v>1572.8999999999337</v>
          </cell>
          <cell r="AH732">
            <v>28089.988637413655</v>
          </cell>
          <cell r="AI732">
            <v>2412.8999999999337</v>
          </cell>
          <cell r="AT732">
            <v>47119.969036649549</v>
          </cell>
          <cell r="AU732">
            <v>3322.8999999999337</v>
          </cell>
          <cell r="AX732">
            <v>181133.89571450718</v>
          </cell>
          <cell r="AY732">
            <v>348.90000000001658</v>
          </cell>
        </row>
        <row r="733">
          <cell r="B733">
            <v>67297.771567936841</v>
          </cell>
          <cell r="C733">
            <v>1352.9999999999336</v>
          </cell>
          <cell r="R733">
            <v>22417.000584007492</v>
          </cell>
          <cell r="S733">
            <v>673.0000000000166</v>
          </cell>
          <cell r="Z733">
            <v>606982.19188007677</v>
          </cell>
          <cell r="AA733">
            <v>593.0000000000166</v>
          </cell>
          <cell r="AD733">
            <v>94215.480019863258</v>
          </cell>
          <cell r="AE733">
            <v>1572.9999999999336</v>
          </cell>
          <cell r="AH733">
            <v>28137.283324968586</v>
          </cell>
          <cell r="AI733">
            <v>2412.9999999999336</v>
          </cell>
          <cell r="AT733">
            <v>47196.096519949439</v>
          </cell>
          <cell r="AU733">
            <v>3322.9999999999336</v>
          </cell>
          <cell r="AX733">
            <v>181660.10022008739</v>
          </cell>
          <cell r="AY733">
            <v>349.0000000000166</v>
          </cell>
        </row>
        <row r="734">
          <cell r="B734">
            <v>67392.943550279699</v>
          </cell>
          <cell r="C734">
            <v>1353.0999999999335</v>
          </cell>
          <cell r="R734">
            <v>22462.175723456516</v>
          </cell>
          <cell r="S734">
            <v>673.10000000001662</v>
          </cell>
          <cell r="Z734">
            <v>607444.85198821698</v>
          </cell>
          <cell r="AA734">
            <v>593.10000000001662</v>
          </cell>
          <cell r="AD734">
            <v>94421.525593022961</v>
          </cell>
          <cell r="AE734">
            <v>1573.0999999999335</v>
          </cell>
          <cell r="AH734">
            <v>28184.619305623513</v>
          </cell>
          <cell r="AI734">
            <v>2413.0999999999335</v>
          </cell>
          <cell r="AT734">
            <v>47272.289110649319</v>
          </cell>
          <cell r="AU734">
            <v>3323.0999999999335</v>
          </cell>
          <cell r="AX734">
            <v>182186.95557486761</v>
          </cell>
          <cell r="AY734">
            <v>349.10000000001662</v>
          </cell>
        </row>
        <row r="735">
          <cell r="B735">
            <v>67488.216091320544</v>
          </cell>
          <cell r="C735">
            <v>1353.1999999999334</v>
          </cell>
          <cell r="R735">
            <v>22507.42970671954</v>
          </cell>
          <cell r="S735">
            <v>673.20000000001664</v>
          </cell>
          <cell r="Z735">
            <v>607907.75081479712</v>
          </cell>
          <cell r="AA735">
            <v>593.20000000001664</v>
          </cell>
          <cell r="AD735">
            <v>94627.730359542664</v>
          </cell>
          <cell r="AE735">
            <v>1573.1999999999334</v>
          </cell>
          <cell r="AH735">
            <v>28231.996607008441</v>
          </cell>
          <cell r="AI735">
            <v>2413.1999999999334</v>
          </cell>
          <cell r="AT735">
            <v>47348.546814749207</v>
          </cell>
          <cell r="AU735">
            <v>3323.1999999999334</v>
          </cell>
          <cell r="AX735">
            <v>182714.46105992785</v>
          </cell>
          <cell r="AY735">
            <v>349.20000000001664</v>
          </cell>
        </row>
        <row r="736">
          <cell r="B736">
            <v>67583.588931277394</v>
          </cell>
          <cell r="C736">
            <v>1353.2999999999333</v>
          </cell>
          <cell r="R736">
            <v>22552.762892770563</v>
          </cell>
          <cell r="S736">
            <v>673.30000000001667</v>
          </cell>
          <cell r="Z736">
            <v>608370.88844705722</v>
          </cell>
          <cell r="AA736">
            <v>593.30000000001667</v>
          </cell>
          <cell r="AD736">
            <v>94834.093945982371</v>
          </cell>
          <cell r="AE736">
            <v>1573.2999999999333</v>
          </cell>
          <cell r="AH736">
            <v>28279.415256753375</v>
          </cell>
          <cell r="AI736">
            <v>2413.2999999999333</v>
          </cell>
          <cell r="AT736">
            <v>47424.869638249096</v>
          </cell>
          <cell r="AU736">
            <v>3323.2999999999333</v>
          </cell>
          <cell r="AX736">
            <v>183242.61595634808</v>
          </cell>
          <cell r="AY736">
            <v>349.30000000001667</v>
          </cell>
        </row>
        <row r="737">
          <cell r="B737">
            <v>67679.061810368235</v>
          </cell>
          <cell r="C737">
            <v>1353.3999999999332</v>
          </cell>
          <cell r="R737">
            <v>22598.175640583588</v>
          </cell>
          <cell r="S737">
            <v>673.40000000001669</v>
          </cell>
          <cell r="Z737">
            <v>608834.2649722374</v>
          </cell>
          <cell r="AA737">
            <v>593.40000000001669</v>
          </cell>
          <cell r="AD737">
            <v>95040.615978902075</v>
          </cell>
          <cell r="AE737">
            <v>1573.3999999999332</v>
          </cell>
          <cell r="AH737">
            <v>28326.875282488301</v>
          </cell>
          <cell r="AI737">
            <v>2413.3999999999332</v>
          </cell>
          <cell r="AT737">
            <v>47501.257587148983</v>
          </cell>
          <cell r="AU737">
            <v>3323.3999999999332</v>
          </cell>
          <cell r="AX737">
            <v>183771.41954520831</v>
          </cell>
          <cell r="AY737">
            <v>349.40000000001669</v>
          </cell>
        </row>
        <row r="738">
          <cell r="B738">
            <v>67774.634468811084</v>
          </cell>
          <cell r="C738">
            <v>1353.4999999999332</v>
          </cell>
          <cell r="R738">
            <v>22643.668309132609</v>
          </cell>
          <cell r="S738">
            <v>673.50000000001671</v>
          </cell>
          <cell r="Z738">
            <v>609297.88047757745</v>
          </cell>
          <cell r="AA738">
            <v>593.50000000001671</v>
          </cell>
          <cell r="AD738">
            <v>95247.296084861795</v>
          </cell>
          <cell r="AE738">
            <v>1573.4999999999332</v>
          </cell>
          <cell r="AH738">
            <v>28374.37671184323</v>
          </cell>
          <cell r="AI738">
            <v>2413.4999999999332</v>
          </cell>
          <cell r="AT738">
            <v>47577.710667448875</v>
          </cell>
          <cell r="AU738">
            <v>3323.4999999999332</v>
          </cell>
          <cell r="AX738">
            <v>184300.87110758855</v>
          </cell>
          <cell r="AY738">
            <v>349.50000000001671</v>
          </cell>
        </row>
        <row r="739">
          <cell r="B739">
            <v>67870.306646823927</v>
          </cell>
          <cell r="C739">
            <v>1353.5999999999331</v>
          </cell>
          <cell r="R739">
            <v>22689.241257391634</v>
          </cell>
          <cell r="S739">
            <v>673.60000000001673</v>
          </cell>
          <cell r="Z739">
            <v>609761.7350503176</v>
          </cell>
          <cell r="AA739">
            <v>593.60000000001673</v>
          </cell>
          <cell r="AD739">
            <v>95454.133890421494</v>
          </cell>
          <cell r="AE739">
            <v>1573.5999999999331</v>
          </cell>
          <cell r="AH739">
            <v>28421.919572448161</v>
          </cell>
          <cell r="AI739">
            <v>2413.5999999999331</v>
          </cell>
          <cell r="AT739">
            <v>47654.228885148761</v>
          </cell>
          <cell r="AU739">
            <v>3323.5999999999331</v>
          </cell>
          <cell r="AX739">
            <v>184830.96992456878</v>
          </cell>
          <cell r="AY739">
            <v>349.60000000001673</v>
          </cell>
        </row>
        <row r="740">
          <cell r="B740">
            <v>67966.07808462478</v>
          </cell>
          <cell r="C740">
            <v>1353.699999999933</v>
          </cell>
          <cell r="R740">
            <v>22734.89484433466</v>
          </cell>
          <cell r="S740">
            <v>673.70000000001676</v>
          </cell>
          <cell r="Z740">
            <v>610225.82877769787</v>
          </cell>
          <cell r="AA740">
            <v>593.70000000001676</v>
          </cell>
          <cell r="AD740">
            <v>95661.129022141191</v>
          </cell>
          <cell r="AE740">
            <v>1573.699999999933</v>
          </cell>
          <cell r="AH740">
            <v>28469.503891933091</v>
          </cell>
          <cell r="AI740">
            <v>2413.699999999933</v>
          </cell>
          <cell r="AT740">
            <v>47730.812246248643</v>
          </cell>
          <cell r="AU740">
            <v>3323.699999999933</v>
          </cell>
          <cell r="AX740">
            <v>185361.715277229</v>
          </cell>
          <cell r="AY740">
            <v>349.70000000001676</v>
          </cell>
        </row>
        <row r="741">
          <cell r="B741">
            <v>68061.948522431616</v>
          </cell>
          <cell r="C741">
            <v>1353.7999999999329</v>
          </cell>
          <cell r="R741">
            <v>22780.629428935681</v>
          </cell>
          <cell r="S741">
            <v>673.80000000001678</v>
          </cell>
          <cell r="Z741">
            <v>610690.16174695792</v>
          </cell>
          <cell r="AA741">
            <v>593.80000000001678</v>
          </cell>
          <cell r="AD741">
            <v>95868.281106580907</v>
          </cell>
          <cell r="AE741">
            <v>1573.7999999999329</v>
          </cell>
          <cell r="AH741">
            <v>28517.129697928016</v>
          </cell>
          <cell r="AI741">
            <v>2413.7999999999329</v>
          </cell>
          <cell r="AT741">
            <v>47807.460756748529</v>
          </cell>
          <cell r="AU741">
            <v>3323.7999999999329</v>
          </cell>
          <cell r="AX741">
            <v>185893.10644664924</v>
          </cell>
          <cell r="AY741">
            <v>349.80000000001678</v>
          </cell>
        </row>
        <row r="742">
          <cell r="B742">
            <v>68157.917700462465</v>
          </cell>
          <cell r="C742">
            <v>1353.8999999999328</v>
          </cell>
          <cell r="R742">
            <v>22826.445370168705</v>
          </cell>
          <cell r="S742">
            <v>673.9000000000168</v>
          </cell>
          <cell r="Z742">
            <v>611154.73404533812</v>
          </cell>
          <cell r="AA742">
            <v>593.9000000000168</v>
          </cell>
          <cell r="AD742">
            <v>96075.589770300605</v>
          </cell>
          <cell r="AE742">
            <v>1573.8999999999328</v>
          </cell>
          <cell r="AH742">
            <v>28564.797018062949</v>
          </cell>
          <cell r="AI742">
            <v>2413.8999999999328</v>
          </cell>
          <cell r="AT742">
            <v>47884.174422648415</v>
          </cell>
          <cell r="AU742">
            <v>3323.8999999999328</v>
          </cell>
          <cell r="AX742">
            <v>186425.14271390944</v>
          </cell>
          <cell r="AY742">
            <v>349.9000000000168</v>
          </cell>
        </row>
        <row r="743">
          <cell r="B743">
            <v>68253.985358935315</v>
          </cell>
          <cell r="C743">
            <v>1353.9999999999327</v>
          </cell>
          <cell r="R743">
            <v>22872.34302700773</v>
          </cell>
          <cell r="S743">
            <v>674.00000000001683</v>
          </cell>
          <cell r="Z743">
            <v>611619.54576007824</v>
          </cell>
          <cell r="AA743">
            <v>594.00000000001683</v>
          </cell>
          <cell r="AD743">
            <v>96283.054639860318</v>
          </cell>
          <cell r="AE743">
            <v>1573.9999999999327</v>
          </cell>
          <cell r="AH743">
            <v>28612.505879967874</v>
          </cell>
          <cell r="AI743">
            <v>2413.9999999999327</v>
          </cell>
          <cell r="AT743">
            <v>47960.953249948303</v>
          </cell>
          <cell r="AU743">
            <v>3323.9999999999327</v>
          </cell>
          <cell r="AX743">
            <v>186957.82336008968</v>
          </cell>
          <cell r="AY743">
            <v>350.00000000001683</v>
          </cell>
        </row>
        <row r="744">
          <cell r="B744">
            <v>68350.151238068152</v>
          </cell>
          <cell r="C744">
            <v>1354.0999999999326</v>
          </cell>
          <cell r="R744">
            <v>22918.322758426755</v>
          </cell>
          <cell r="S744">
            <v>674.10000000001685</v>
          </cell>
          <cell r="Z744">
            <v>612084.59697841841</v>
          </cell>
          <cell r="AA744">
            <v>594.10000000001685</v>
          </cell>
          <cell r="AD744">
            <v>96490.675341820024</v>
          </cell>
          <cell r="AE744">
            <v>1574.0999999999326</v>
          </cell>
          <cell r="AH744">
            <v>28660.256311272802</v>
          </cell>
          <cell r="AI744">
            <v>2414.0999999999326</v>
          </cell>
          <cell r="AT744">
            <v>48037.797244648187</v>
          </cell>
          <cell r="AU744">
            <v>3324.0999999999326</v>
          </cell>
          <cell r="AX744">
            <v>187491.14766626991</v>
          </cell>
          <cell r="AY744">
            <v>350.10000000001685</v>
          </cell>
        </row>
        <row r="745">
          <cell r="B745">
            <v>68446.415078079008</v>
          </cell>
          <cell r="C745">
            <v>1354.1999999999325</v>
          </cell>
          <cell r="R745">
            <v>22964.384923399779</v>
          </cell>
          <cell r="S745">
            <v>674.20000000001687</v>
          </cell>
          <cell r="Z745">
            <v>612549.88778759853</v>
          </cell>
          <cell r="AA745">
            <v>594.20000000001687</v>
          </cell>
          <cell r="AD745">
            <v>96698.451502739728</v>
          </cell>
          <cell r="AE745">
            <v>1574.1999999999325</v>
          </cell>
          <cell r="AH745">
            <v>28708.048339607732</v>
          </cell>
          <cell r="AI745">
            <v>2414.1999999999325</v>
          </cell>
          <cell r="AT745">
            <v>48114.706412748077</v>
          </cell>
          <cell r="AU745">
            <v>3324.1999999999325</v>
          </cell>
          <cell r="AX745">
            <v>188025.11491353015</v>
          </cell>
          <cell r="AY745">
            <v>350.20000000001687</v>
          </cell>
        </row>
        <row r="746">
          <cell r="B746">
            <v>68542.776619185854</v>
          </cell>
          <cell r="C746">
            <v>1354.2999999999324</v>
          </cell>
          <cell r="R746">
            <v>23010.529880900802</v>
          </cell>
          <cell r="S746">
            <v>674.30000000001689</v>
          </cell>
          <cell r="Z746">
            <v>613015.41827485873</v>
          </cell>
          <cell r="AA746">
            <v>594.30000000001689</v>
          </cell>
          <cell r="AD746">
            <v>96906.382749179436</v>
          </cell>
          <cell r="AE746">
            <v>1574.2999999999324</v>
          </cell>
          <cell r="AH746">
            <v>28755.881992602663</v>
          </cell>
          <cell r="AI746">
            <v>2414.2999999999324</v>
          </cell>
          <cell r="AT746">
            <v>48191.68076024796</v>
          </cell>
          <cell r="AU746">
            <v>3324.2999999999324</v>
          </cell>
          <cell r="AX746">
            <v>188559.72438295037</v>
          </cell>
          <cell r="AY746">
            <v>350.30000000001689</v>
          </cell>
        </row>
        <row r="747">
          <cell r="B747">
            <v>68639.235601606706</v>
          </cell>
          <cell r="C747">
            <v>1354.3999999999323</v>
          </cell>
          <cell r="R747">
            <v>23056.757989903828</v>
          </cell>
          <cell r="S747">
            <v>674.40000000001692</v>
          </cell>
          <cell r="Z747">
            <v>613481.18852743879</v>
          </cell>
          <cell r="AA747">
            <v>594.40000000001692</v>
          </cell>
          <cell r="AD747">
            <v>97114.468707699139</v>
          </cell>
          <cell r="AE747">
            <v>1574.3999999999323</v>
          </cell>
          <cell r="AH747">
            <v>28803.757297887591</v>
          </cell>
          <cell r="AI747">
            <v>2414.3999999999323</v>
          </cell>
          <cell r="AT747">
            <v>48268.720293147846</v>
          </cell>
          <cell r="AU747">
            <v>3324.3999999999323</v>
          </cell>
          <cell r="AX747">
            <v>189094.9753556106</v>
          </cell>
          <cell r="AY747">
            <v>350.40000000001692</v>
          </cell>
        </row>
        <row r="748">
          <cell r="B748">
            <v>68735.791765559552</v>
          </cell>
          <cell r="C748">
            <v>1354.4999999999322</v>
          </cell>
          <cell r="R748">
            <v>23103.069609382852</v>
          </cell>
          <cell r="S748">
            <v>674.50000000001694</v>
          </cell>
          <cell r="Z748">
            <v>613947.19863257895</v>
          </cell>
          <cell r="AA748">
            <v>594.50000000001694</v>
          </cell>
          <cell r="AD748">
            <v>97322.709004858843</v>
          </cell>
          <cell r="AE748">
            <v>1574.4999999999322</v>
          </cell>
          <cell r="AH748">
            <v>28851.674283092518</v>
          </cell>
          <cell r="AI748">
            <v>2414.4999999999322</v>
          </cell>
          <cell r="AT748">
            <v>48345.825017447736</v>
          </cell>
          <cell r="AU748">
            <v>3324.4999999999322</v>
          </cell>
          <cell r="AX748">
            <v>189630.86711259084</v>
          </cell>
          <cell r="AY748">
            <v>350.50000000001694</v>
          </cell>
        </row>
        <row r="749">
          <cell r="B749">
            <v>68832.444851262393</v>
          </cell>
          <cell r="C749">
            <v>1354.5999999999322</v>
          </cell>
          <cell r="R749">
            <v>23149.465098311877</v>
          </cell>
          <cell r="S749">
            <v>674.60000000001696</v>
          </cell>
          <cell r="Z749">
            <v>614413.4486775191</v>
          </cell>
          <cell r="AA749">
            <v>594.60000000001696</v>
          </cell>
          <cell r="AD749">
            <v>97531.103267218554</v>
          </cell>
          <cell r="AE749">
            <v>1574.5999999999322</v>
          </cell>
          <cell r="AH749">
            <v>28899.632975847446</v>
          </cell>
          <cell r="AI749">
            <v>2414.5999999999322</v>
          </cell>
          <cell r="AT749">
            <v>48422.994939147618</v>
          </cell>
          <cell r="AU749">
            <v>3324.5999999999322</v>
          </cell>
          <cell r="AX749">
            <v>190167.39893497108</v>
          </cell>
          <cell r="AY749">
            <v>350.60000000001696</v>
          </cell>
        </row>
        <row r="750">
          <cell r="B750">
            <v>68929.194598933245</v>
          </cell>
          <cell r="C750">
            <v>1354.6999999999321</v>
          </cell>
          <cell r="R750">
            <v>23195.944815664901</v>
          </cell>
          <cell r="S750">
            <v>674.70000000001698</v>
          </cell>
          <cell r="Z750">
            <v>614879.93874949927</v>
          </cell>
          <cell r="AA750">
            <v>594.70000000001698</v>
          </cell>
          <cell r="AD750">
            <v>97739.651121338262</v>
          </cell>
          <cell r="AE750">
            <v>1574.6999999999321</v>
          </cell>
          <cell r="AH750">
            <v>28947.633403782373</v>
          </cell>
          <cell r="AI750">
            <v>2414.6999999999321</v>
          </cell>
          <cell r="AT750">
            <v>48500.230064247502</v>
          </cell>
          <cell r="AU750">
            <v>3324.6999999999321</v>
          </cell>
          <cell r="AX750">
            <v>190704.5701038313</v>
          </cell>
          <cell r="AY750">
            <v>350.70000000001698</v>
          </cell>
        </row>
        <row r="751">
          <cell r="B751">
            <v>69026.040748790081</v>
          </cell>
          <cell r="C751">
            <v>1354.799999999932</v>
          </cell>
          <cell r="R751">
            <v>23242.509120415929</v>
          </cell>
          <cell r="S751">
            <v>674.80000000001701</v>
          </cell>
          <cell r="Z751">
            <v>615346.66893575946</v>
          </cell>
          <cell r="AA751">
            <v>594.80000000001701</v>
          </cell>
          <cell r="AD751">
            <v>97948.352193777973</v>
          </cell>
          <cell r="AE751">
            <v>1574.799999999932</v>
          </cell>
          <cell r="AH751">
            <v>28995.6755945273</v>
          </cell>
          <cell r="AI751">
            <v>2414.799999999932</v>
          </cell>
          <cell r="AT751">
            <v>48577.530398747389</v>
          </cell>
          <cell r="AU751">
            <v>3324.799999999932</v>
          </cell>
          <cell r="AX751">
            <v>191242.37990025152</v>
          </cell>
          <cell r="AY751">
            <v>350.80000000001701</v>
          </cell>
        </row>
        <row r="752">
          <cell r="B752">
            <v>69122.983041050931</v>
          </cell>
          <cell r="C752">
            <v>1354.8999999999319</v>
          </cell>
          <cell r="R752">
            <v>23289.158371538953</v>
          </cell>
          <cell r="S752">
            <v>674.90000000001703</v>
          </cell>
          <cell r="Z752">
            <v>615813.63932353957</v>
          </cell>
          <cell r="AA752">
            <v>594.90000000001703</v>
          </cell>
          <cell r="AD752">
            <v>98157.206111097679</v>
          </cell>
          <cell r="AE752">
            <v>1574.8999999999319</v>
          </cell>
          <cell r="AH752">
            <v>29043.759575712229</v>
          </cell>
          <cell r="AI752">
            <v>2414.8999999999319</v>
          </cell>
          <cell r="AT752">
            <v>48654.895948647274</v>
          </cell>
          <cell r="AU752">
            <v>3324.8999999999319</v>
          </cell>
          <cell r="AX752">
            <v>191780.82760531176</v>
          </cell>
          <cell r="AY752">
            <v>350.90000000001703</v>
          </cell>
        </row>
        <row r="753">
          <cell r="B753">
            <v>69220.021215933783</v>
          </cell>
          <cell r="C753">
            <v>1354.9999999999318</v>
          </cell>
          <cell r="R753">
            <v>23335.892928007976</v>
          </cell>
          <cell r="S753">
            <v>675.00000000001705</v>
          </cell>
          <cell r="Z753">
            <v>616280.85000007972</v>
          </cell>
          <cell r="AA753">
            <v>595.00000000001705</v>
          </cell>
          <cell r="AD753">
            <v>98366.212499857385</v>
          </cell>
          <cell r="AE753">
            <v>1574.9999999999318</v>
          </cell>
          <cell r="AH753">
            <v>29091.885374967158</v>
          </cell>
          <cell r="AI753">
            <v>2414.9999999999318</v>
          </cell>
          <cell r="AT753">
            <v>48732.326719947159</v>
          </cell>
          <cell r="AU753">
            <v>3324.9999999999318</v>
          </cell>
          <cell r="AX753">
            <v>192319.912500092</v>
          </cell>
          <cell r="AY753">
            <v>351.00000000001705</v>
          </cell>
        </row>
        <row r="754">
          <cell r="B754">
            <v>69317.155013656622</v>
          </cell>
          <cell r="C754">
            <v>1355.0999999999317</v>
          </cell>
          <cell r="R754">
            <v>23382.713148797004</v>
          </cell>
          <cell r="S754">
            <v>675.10000000001708</v>
          </cell>
          <cell r="Z754">
            <v>616748.30105261982</v>
          </cell>
          <cell r="AA754">
            <v>595.10000000001708</v>
          </cell>
          <cell r="AD754">
            <v>98575.370986617083</v>
          </cell>
          <cell r="AE754">
            <v>1575.0999999999317</v>
          </cell>
          <cell r="AH754">
            <v>29140.053019922085</v>
          </cell>
          <cell r="AI754">
            <v>2415.0999999999317</v>
          </cell>
          <cell r="AT754">
            <v>48809.822718647047</v>
          </cell>
          <cell r="AU754">
            <v>3325.0999999999317</v>
          </cell>
          <cell r="AX754">
            <v>192859.63386567222</v>
          </cell>
          <cell r="AY754">
            <v>351.10000000001708</v>
          </cell>
        </row>
        <row r="755">
          <cell r="B755">
            <v>69414.384174437466</v>
          </cell>
          <cell r="C755">
            <v>1355.1999999999316</v>
          </cell>
          <cell r="R755">
            <v>23429.619392880028</v>
          </cell>
          <cell r="S755">
            <v>675.2000000000171</v>
          </cell>
          <cell r="Z755">
            <v>617215.99256839999</v>
          </cell>
          <cell r="AA755">
            <v>595.2000000000171</v>
          </cell>
          <cell r="AD755">
            <v>98784.681197936792</v>
          </cell>
          <cell r="AE755">
            <v>1575.1999999999316</v>
          </cell>
          <cell r="AH755">
            <v>29188.262538207011</v>
          </cell>
          <cell r="AI755">
            <v>2415.1999999999316</v>
          </cell>
          <cell r="AT755">
            <v>48887.383950746931</v>
          </cell>
          <cell r="AU755">
            <v>3325.1999999999316</v>
          </cell>
          <cell r="AX755">
            <v>193399.99098313245</v>
          </cell>
          <cell r="AY755">
            <v>351.2000000000171</v>
          </cell>
        </row>
        <row r="756">
          <cell r="B756">
            <v>69511.708438494315</v>
          </cell>
          <cell r="C756">
            <v>1355.2999999999315</v>
          </cell>
          <cell r="R756">
            <v>23476.612019231055</v>
          </cell>
          <cell r="S756">
            <v>675.30000000001712</v>
          </cell>
          <cell r="Z756">
            <v>617683.92463466013</v>
          </cell>
          <cell r="AA756">
            <v>595.30000000001712</v>
          </cell>
          <cell r="AD756">
            <v>98994.142760376504</v>
          </cell>
          <cell r="AE756">
            <v>1575.2999999999315</v>
          </cell>
          <cell r="AH756">
            <v>29236.513957451942</v>
          </cell>
          <cell r="AI756">
            <v>2415.2999999999315</v>
          </cell>
          <cell r="AT756">
            <v>48965.010422246814</v>
          </cell>
          <cell r="AU756">
            <v>3325.2999999999315</v>
          </cell>
          <cell r="AX756">
            <v>193940.98313355268</v>
          </cell>
          <cell r="AY756">
            <v>351.30000000001712</v>
          </cell>
        </row>
        <row r="757">
          <cell r="B757">
            <v>69609.127546045158</v>
          </cell>
          <cell r="C757">
            <v>1355.3999999999314</v>
          </cell>
          <cell r="R757">
            <v>23523.691386824081</v>
          </cell>
          <cell r="S757">
            <v>675.40000000001714</v>
          </cell>
          <cell r="Z757">
            <v>618152.09733864036</v>
          </cell>
          <cell r="AA757">
            <v>595.40000000001714</v>
          </cell>
          <cell r="AD757">
            <v>99203.75530049621</v>
          </cell>
          <cell r="AE757">
            <v>1575.3999999999314</v>
          </cell>
          <cell r="AH757">
            <v>29284.807305286868</v>
          </cell>
          <cell r="AI757">
            <v>2415.3999999999314</v>
          </cell>
          <cell r="AT757">
            <v>49042.702139146699</v>
          </cell>
          <cell r="AU757">
            <v>3325.3999999999314</v>
          </cell>
          <cell r="AX757">
            <v>194482.6095980129</v>
          </cell>
          <cell r="AY757">
            <v>351.40000000001714</v>
          </cell>
        </row>
        <row r="758">
          <cell r="B758">
            <v>69706.641237308009</v>
          </cell>
          <cell r="C758">
            <v>1355.4999999999313</v>
          </cell>
          <cell r="R758">
            <v>23570.857854633105</v>
          </cell>
          <cell r="S758">
            <v>675.50000000001717</v>
          </cell>
          <cell r="Z758">
            <v>618620.51076758048</v>
          </cell>
          <cell r="AA758">
            <v>595.50000000001717</v>
          </cell>
          <cell r="AD758">
            <v>99413.518444855916</v>
          </cell>
          <cell r="AE758">
            <v>1575.4999999999313</v>
          </cell>
          <cell r="AH758">
            <v>29333.142609341794</v>
          </cell>
          <cell r="AI758">
            <v>2415.4999999999313</v>
          </cell>
          <cell r="AT758">
            <v>49120.459107446586</v>
          </cell>
          <cell r="AU758">
            <v>3325.4999999999313</v>
          </cell>
          <cell r="AX758">
            <v>195024.86965759314</v>
          </cell>
          <cell r="AY758">
            <v>351.50000000001717</v>
          </cell>
        </row>
        <row r="759">
          <cell r="B759">
            <v>69804.249252500857</v>
          </cell>
          <cell r="C759">
            <v>1355.5999999999312</v>
          </cell>
          <cell r="R759">
            <v>23618.111781632131</v>
          </cell>
          <cell r="S759">
            <v>675.60000000001719</v>
          </cell>
          <cell r="Z759">
            <v>619089.16500872059</v>
          </cell>
          <cell r="AA759">
            <v>595.60000000001719</v>
          </cell>
          <cell r="AD759">
            <v>99623.431820015612</v>
          </cell>
          <cell r="AE759">
            <v>1575.5999999999312</v>
          </cell>
          <cell r="AH759">
            <v>29381.519897246722</v>
          </cell>
          <cell r="AI759">
            <v>2415.5999999999312</v>
          </cell>
          <cell r="AT759">
            <v>49198.281333146471</v>
          </cell>
          <cell r="AU759">
            <v>3325.5999999999312</v>
          </cell>
          <cell r="AX759">
            <v>195567.76259337337</v>
          </cell>
          <cell r="AY759">
            <v>351.60000000001719</v>
          </cell>
        </row>
        <row r="760">
          <cell r="B760">
            <v>69901.951331841701</v>
          </cell>
          <cell r="C760">
            <v>1355.6999999999312</v>
          </cell>
          <cell r="R760">
            <v>23665.453526795158</v>
          </cell>
          <cell r="S760">
            <v>675.70000000001721</v>
          </cell>
          <cell r="Z760">
            <v>619558.06014930073</v>
          </cell>
          <cell r="AA760">
            <v>595.70000000001721</v>
          </cell>
          <cell r="AD760">
            <v>99833.49505253532</v>
          </cell>
          <cell r="AE760">
            <v>1575.6999999999312</v>
          </cell>
          <cell r="AH760">
            <v>29429.939196631647</v>
          </cell>
          <cell r="AI760">
            <v>2415.6999999999312</v>
          </cell>
          <cell r="AT760">
            <v>49276.168822246356</v>
          </cell>
          <cell r="AU760">
            <v>3325.6999999999312</v>
          </cell>
          <cell r="AX760">
            <v>196111.28768643361</v>
          </cell>
          <cell r="AY760">
            <v>351.70000000001721</v>
          </cell>
        </row>
        <row r="761">
          <cell r="B761">
            <v>69999.747215548545</v>
          </cell>
          <cell r="C761">
            <v>1355.7999999999311</v>
          </cell>
          <cell r="R761">
            <v>23712.883449096182</v>
          </cell>
          <cell r="S761">
            <v>675.80000000001723</v>
          </cell>
          <cell r="Z761">
            <v>620027.19627656089</v>
          </cell>
          <cell r="AA761">
            <v>595.80000000001723</v>
          </cell>
          <cell r="AD761">
            <v>100043.70776897503</v>
          </cell>
          <cell r="AE761">
            <v>1575.7999999999311</v>
          </cell>
          <cell r="AH761">
            <v>29478.400535126573</v>
          </cell>
          <cell r="AI761">
            <v>2415.7999999999311</v>
          </cell>
          <cell r="AT761">
            <v>49354.121580746236</v>
          </cell>
          <cell r="AU761">
            <v>3325.7999999999311</v>
          </cell>
          <cell r="AX761">
            <v>196655.44421785383</v>
          </cell>
          <cell r="AY761">
            <v>351.80000000001723</v>
          </cell>
        </row>
        <row r="762">
          <cell r="B762">
            <v>70097.636643839389</v>
          </cell>
          <cell r="C762">
            <v>1355.899999999931</v>
          </cell>
          <cell r="R762">
            <v>23760.401907509207</v>
          </cell>
          <cell r="S762">
            <v>675.90000000001726</v>
          </cell>
          <cell r="Z762">
            <v>620496.5734777411</v>
          </cell>
          <cell r="AA762">
            <v>595.90000000001726</v>
          </cell>
          <cell r="AD762">
            <v>100254.06959589473</v>
          </cell>
          <cell r="AE762">
            <v>1575.899999999931</v>
          </cell>
          <cell r="AH762">
            <v>29526.903940361502</v>
          </cell>
          <cell r="AI762">
            <v>2415.899999999931</v>
          </cell>
          <cell r="AT762">
            <v>49432.139614646119</v>
          </cell>
          <cell r="AU762">
            <v>3325.899999999931</v>
          </cell>
          <cell r="AX762">
            <v>197200.23146871408</v>
          </cell>
          <cell r="AY762">
            <v>351.90000000001726</v>
          </cell>
        </row>
        <row r="763">
          <cell r="B763">
            <v>70195.619356932235</v>
          </cell>
          <cell r="C763">
            <v>1355.9999999999309</v>
          </cell>
          <cell r="R763">
            <v>23808.009261008236</v>
          </cell>
          <cell r="S763">
            <v>676.00000000001728</v>
          </cell>
          <cell r="Z763">
            <v>620966.19184008124</v>
          </cell>
          <cell r="AA763">
            <v>596.00000000001728</v>
          </cell>
          <cell r="AD763">
            <v>100464.58015985443</v>
          </cell>
          <cell r="AE763">
            <v>1575.9999999999309</v>
          </cell>
          <cell r="AH763">
            <v>29575.449439966429</v>
          </cell>
          <cell r="AI763">
            <v>2415.9999999999309</v>
          </cell>
          <cell r="AT763">
            <v>49510.222929946001</v>
          </cell>
          <cell r="AU763">
            <v>3325.9999999999309</v>
          </cell>
          <cell r="AX763">
            <v>197745.64872009432</v>
          </cell>
          <cell r="AY763">
            <v>352.00000000001728</v>
          </cell>
        </row>
        <row r="764">
          <cell r="B764">
            <v>70293.695095045085</v>
          </cell>
          <cell r="C764">
            <v>1356.0999999999308</v>
          </cell>
          <cell r="R764">
            <v>23855.70586856726</v>
          </cell>
          <cell r="S764">
            <v>676.1000000000173</v>
          </cell>
          <cell r="Z764">
            <v>621436.05145082134</v>
          </cell>
          <cell r="AA764">
            <v>596.1000000000173</v>
          </cell>
          <cell r="AD764">
            <v>100675.23908741414</v>
          </cell>
          <cell r="AE764">
            <v>1576.0999999999308</v>
          </cell>
          <cell r="AH764">
            <v>29624.037061571355</v>
          </cell>
          <cell r="AI764">
            <v>2416.0999999999308</v>
          </cell>
          <cell r="AT764">
            <v>49588.371532645891</v>
          </cell>
          <cell r="AU764">
            <v>3326.0999999999308</v>
          </cell>
          <cell r="AX764">
            <v>198291.69525307455</v>
          </cell>
          <cell r="AY764">
            <v>352.1000000000173</v>
          </cell>
        </row>
        <row r="765">
          <cell r="B765">
            <v>70391.863598395939</v>
          </cell>
          <cell r="C765">
            <v>1356.1999999999307</v>
          </cell>
          <cell r="R765">
            <v>23903.492089160289</v>
          </cell>
          <cell r="S765">
            <v>676.20000000001733</v>
          </cell>
          <cell r="Z765">
            <v>621906.15239720151</v>
          </cell>
          <cell r="AA765">
            <v>596.20000000001733</v>
          </cell>
          <cell r="AD765">
            <v>100886.04600513386</v>
          </cell>
          <cell r="AE765">
            <v>1576.1999999999307</v>
          </cell>
          <cell r="AH765">
            <v>29672.666832806281</v>
          </cell>
          <cell r="AI765">
            <v>2416.1999999999307</v>
          </cell>
          <cell r="AT765">
            <v>49666.58542874577</v>
          </cell>
          <cell r="AU765">
            <v>3326.1999999999307</v>
          </cell>
          <cell r="AX765">
            <v>198838.37034873478</v>
          </cell>
          <cell r="AY765">
            <v>352.20000000001733</v>
          </cell>
        </row>
        <row r="766">
          <cell r="B766">
            <v>70490.124607202786</v>
          </cell>
          <cell r="C766">
            <v>1356.2999999999306</v>
          </cell>
          <cell r="R766">
            <v>23951.368281761315</v>
          </cell>
          <cell r="S766">
            <v>676.30000000001735</v>
          </cell>
          <cell r="Z766">
            <v>622376.49476646166</v>
          </cell>
          <cell r="AA766">
            <v>596.30000000001735</v>
          </cell>
          <cell r="AD766">
            <v>101097.00053957355</v>
          </cell>
          <cell r="AE766">
            <v>1576.2999999999306</v>
          </cell>
          <cell r="AH766">
            <v>29721.338781301209</v>
          </cell>
          <cell r="AI766">
            <v>2416.2999999999306</v>
          </cell>
          <cell r="AT766">
            <v>49744.86462424566</v>
          </cell>
          <cell r="AU766">
            <v>3326.2999999999306</v>
          </cell>
          <cell r="AX766">
            <v>199385.673288155</v>
          </cell>
          <cell r="AY766">
            <v>352.30000000001735</v>
          </cell>
        </row>
        <row r="767">
          <cell r="B767">
            <v>70588.477861683627</v>
          </cell>
          <cell r="C767">
            <v>1356.3999999999305</v>
          </cell>
          <cell r="R767">
            <v>23999.334805344341</v>
          </cell>
          <cell r="S767">
            <v>676.40000000001737</v>
          </cell>
          <cell r="Z767">
            <v>622847.0786458418</v>
          </cell>
          <cell r="AA767">
            <v>596.40000000001737</v>
          </cell>
          <cell r="AD767">
            <v>101308.10231729326</v>
          </cell>
          <cell r="AE767">
            <v>1576.3999999999305</v>
          </cell>
          <cell r="AH767">
            <v>29770.052934686137</v>
          </cell>
          <cell r="AI767">
            <v>2416.3999999999305</v>
          </cell>
          <cell r="AT767">
            <v>49823.209125145542</v>
          </cell>
          <cell r="AU767">
            <v>3326.3999999999305</v>
          </cell>
          <cell r="AX767">
            <v>199933.60335241526</v>
          </cell>
          <cell r="AY767">
            <v>352.40000000001737</v>
          </cell>
        </row>
        <row r="768">
          <cell r="B768">
            <v>70686.923102056477</v>
          </cell>
          <cell r="C768">
            <v>1356.4999999999304</v>
          </cell>
          <cell r="R768">
            <v>24047.392018883365</v>
          </cell>
          <cell r="S768">
            <v>676.50000000001739</v>
          </cell>
          <cell r="Z768">
            <v>623317.90412258194</v>
          </cell>
          <cell r="AA768">
            <v>596.50000000001739</v>
          </cell>
          <cell r="AD768">
            <v>101519.35096485297</v>
          </cell>
          <cell r="AE768">
            <v>1576.4999999999304</v>
          </cell>
          <cell r="AH768">
            <v>29818.809320591063</v>
          </cell>
          <cell r="AI768">
            <v>2416.4999999999304</v>
          </cell>
          <cell r="AT768">
            <v>49901.618937445426</v>
          </cell>
          <cell r="AU768">
            <v>3326.4999999999304</v>
          </cell>
          <cell r="AX768">
            <v>200482.15982259548</v>
          </cell>
          <cell r="AY768">
            <v>352.50000000001739</v>
          </cell>
        </row>
        <row r="769">
          <cell r="B769">
            <v>70785.460068539323</v>
          </cell>
          <cell r="C769">
            <v>1356.5999999999303</v>
          </cell>
          <cell r="R769">
            <v>24095.540281352394</v>
          </cell>
          <cell r="S769">
            <v>676.60000000001742</v>
          </cell>
          <cell r="Z769">
            <v>623788.97128392209</v>
          </cell>
          <cell r="AA769">
            <v>596.60000000001742</v>
          </cell>
          <cell r="AD769">
            <v>101730.74610881267</v>
          </cell>
          <cell r="AE769">
            <v>1576.5999999999303</v>
          </cell>
          <cell r="AH769">
            <v>29867.607966645988</v>
          </cell>
          <cell r="AI769">
            <v>2416.5999999999303</v>
          </cell>
          <cell r="AT769">
            <v>49980.094067145306</v>
          </cell>
          <cell r="AU769">
            <v>3326.5999999999303</v>
          </cell>
          <cell r="AX769">
            <v>201031.34197977569</v>
          </cell>
          <cell r="AY769">
            <v>352.60000000001742</v>
          </cell>
        </row>
        <row r="770">
          <cell r="B770">
            <v>70884.088501350168</v>
          </cell>
          <cell r="C770">
            <v>1356.6999999999302</v>
          </cell>
          <cell r="R770">
            <v>24143.779951725421</v>
          </cell>
          <cell r="S770">
            <v>676.70000000001744</v>
          </cell>
          <cell r="Z770">
            <v>624260.28021710226</v>
          </cell>
          <cell r="AA770">
            <v>596.70000000001744</v>
          </cell>
          <cell r="AD770">
            <v>101942.28737573238</v>
          </cell>
          <cell r="AE770">
            <v>1576.6999999999302</v>
          </cell>
          <cell r="AH770">
            <v>29916.448900480915</v>
          </cell>
          <cell r="AI770">
            <v>2416.6999999999302</v>
          </cell>
          <cell r="AT770">
            <v>50058.634520245192</v>
          </cell>
          <cell r="AU770">
            <v>3326.6999999999302</v>
          </cell>
          <cell r="AX770">
            <v>201581.14910503596</v>
          </cell>
          <cell r="AY770">
            <v>352.70000000001744</v>
          </cell>
        </row>
        <row r="771">
          <cell r="B771">
            <v>70982.808140707013</v>
          </cell>
          <cell r="C771">
            <v>1356.7999999999302</v>
          </cell>
          <cell r="R771">
            <v>24192.111388976449</v>
          </cell>
          <cell r="S771">
            <v>676.80000000001746</v>
          </cell>
          <cell r="Z771">
            <v>624731.83100936236</v>
          </cell>
          <cell r="AA771">
            <v>596.80000000001746</v>
          </cell>
          <cell r="AD771">
            <v>102153.97439217209</v>
          </cell>
          <cell r="AE771">
            <v>1576.7999999999302</v>
          </cell>
          <cell r="AH771">
            <v>29965.33214972584</v>
          </cell>
          <cell r="AI771">
            <v>2416.7999999999302</v>
          </cell>
          <cell r="AT771">
            <v>50137.240302745071</v>
          </cell>
          <cell r="AU771">
            <v>3326.7999999999302</v>
          </cell>
          <cell r="AX771">
            <v>202131.58047945617</v>
          </cell>
          <cell r="AY771">
            <v>352.80000000001746</v>
          </cell>
        </row>
        <row r="772">
          <cell r="B772">
            <v>71081.618726827859</v>
          </cell>
          <cell r="C772">
            <v>1356.8999999999301</v>
          </cell>
          <cell r="R772">
            <v>24240.534952079477</v>
          </cell>
          <cell r="S772">
            <v>676.90000000001749</v>
          </cell>
          <cell r="Z772">
            <v>625203.6237479425</v>
          </cell>
          <cell r="AA772">
            <v>596.90000000001749</v>
          </cell>
          <cell r="AD772">
            <v>102365.80678469178</v>
          </cell>
          <cell r="AE772">
            <v>1576.8999999999301</v>
          </cell>
          <cell r="AH772">
            <v>30014.257742010766</v>
          </cell>
          <cell r="AI772">
            <v>2416.8999999999301</v>
          </cell>
          <cell r="AT772">
            <v>50215.911420644959</v>
          </cell>
          <cell r="AU772">
            <v>3326.8999999999301</v>
          </cell>
          <cell r="AX772">
            <v>202682.63538411641</v>
          </cell>
          <cell r="AY772">
            <v>352.90000000001749</v>
          </cell>
        </row>
        <row r="773">
          <cell r="B773">
            <v>71180.519999930708</v>
          </cell>
          <cell r="C773">
            <v>1356.99999999993</v>
          </cell>
          <cell r="R773">
            <v>24289.700000008452</v>
          </cell>
          <cell r="S773">
            <v>677.00000000001751</v>
          </cell>
          <cell r="Z773">
            <v>625675.65852008271</v>
          </cell>
          <cell r="AA773">
            <v>597.00000000001751</v>
          </cell>
          <cell r="AD773">
            <v>102577.7841798515</v>
          </cell>
          <cell r="AE773">
            <v>1576.99999999993</v>
          </cell>
          <cell r="AH773">
            <v>30063.225704965691</v>
          </cell>
          <cell r="AI773">
            <v>2416.99999999993</v>
          </cell>
          <cell r="AT773">
            <v>50294.647879944838</v>
          </cell>
          <cell r="AU773">
            <v>3326.99999999993</v>
          </cell>
          <cell r="AX773">
            <v>203234.31310009665</v>
          </cell>
          <cell r="AY773">
            <v>353.00000000001751</v>
          </cell>
        </row>
        <row r="774">
          <cell r="B774">
            <v>71279.511700233561</v>
          </cell>
          <cell r="C774">
            <v>1357.0999999999299</v>
          </cell>
          <cell r="R774">
            <v>24338.015922580478</v>
          </cell>
          <cell r="S774">
            <v>677.10000000001753</v>
          </cell>
          <cell r="Z774">
            <v>626147.93541302287</v>
          </cell>
          <cell r="AA774">
            <v>597.10000000001753</v>
          </cell>
          <cell r="AD774">
            <v>102789.90620421121</v>
          </cell>
          <cell r="AE774">
            <v>1577.0999999999299</v>
          </cell>
          <cell r="AH774">
            <v>30112.236066220616</v>
          </cell>
          <cell r="AI774">
            <v>2417.0999999999299</v>
          </cell>
          <cell r="AT774">
            <v>50373.449686644723</v>
          </cell>
          <cell r="AU774">
            <v>3327.0999999999299</v>
          </cell>
          <cell r="AX774">
            <v>203786.61290847688</v>
          </cell>
          <cell r="AY774">
            <v>353.10000000001753</v>
          </cell>
        </row>
        <row r="775">
          <cell r="B775">
            <v>71378.593567954405</v>
          </cell>
          <cell r="C775">
            <v>1357.1999999999298</v>
          </cell>
          <cell r="R775">
            <v>24386.43518618451</v>
          </cell>
          <cell r="S775">
            <v>677.20000000001755</v>
          </cell>
          <cell r="Z775">
            <v>626620.45451400301</v>
          </cell>
          <cell r="AA775">
            <v>597.20000000001755</v>
          </cell>
          <cell r="AD775">
            <v>103002.17248433092</v>
          </cell>
          <cell r="AE775">
            <v>1577.1999999999298</v>
          </cell>
          <cell r="AH775">
            <v>30161.288853405542</v>
          </cell>
          <cell r="AI775">
            <v>2417.1999999999298</v>
          </cell>
          <cell r="AT775">
            <v>50452.316846744601</v>
          </cell>
          <cell r="AU775">
            <v>3327.1999999999298</v>
          </cell>
          <cell r="AX775">
            <v>204339.53409033711</v>
          </cell>
          <cell r="AY775">
            <v>353.20000000001755</v>
          </cell>
        </row>
        <row r="776">
          <cell r="B776">
            <v>71477.765343311243</v>
          </cell>
          <cell r="C776">
            <v>1357.2999999999297</v>
          </cell>
          <cell r="R776">
            <v>24434.957634652539</v>
          </cell>
          <cell r="S776">
            <v>677.30000000001758</v>
          </cell>
          <cell r="Z776">
            <v>627093.21591026313</v>
          </cell>
          <cell r="AA776">
            <v>597.30000000001758</v>
          </cell>
          <cell r="AD776">
            <v>103214.58264677061</v>
          </cell>
          <cell r="AE776">
            <v>1577.2999999999297</v>
          </cell>
          <cell r="AH776">
            <v>30210.384094150468</v>
          </cell>
          <cell r="AI776">
            <v>2417.2999999999297</v>
          </cell>
          <cell r="AT776">
            <v>50531.249366244483</v>
          </cell>
          <cell r="AU776">
            <v>3327.2999999999297</v>
          </cell>
          <cell r="AX776">
            <v>204893.07592675736</v>
          </cell>
          <cell r="AY776">
            <v>353.30000000001758</v>
          </cell>
        </row>
        <row r="777">
          <cell r="B777">
            <v>71577.026766522089</v>
          </cell>
          <cell r="C777">
            <v>1357.3999999999296</v>
          </cell>
          <cell r="R777">
            <v>24483.583111816566</v>
          </cell>
          <cell r="S777">
            <v>677.4000000000176</v>
          </cell>
          <cell r="Z777">
            <v>627566.21968904324</v>
          </cell>
          <cell r="AA777">
            <v>597.4000000000176</v>
          </cell>
          <cell r="AD777">
            <v>103427.13631809031</v>
          </cell>
          <cell r="AE777">
            <v>1577.3999999999296</v>
          </cell>
          <cell r="AH777">
            <v>30259.521816085395</v>
          </cell>
          <cell r="AI777">
            <v>2417.3999999999296</v>
          </cell>
          <cell r="AT777">
            <v>50610.247251144363</v>
          </cell>
          <cell r="AU777">
            <v>3327.3999999999296</v>
          </cell>
          <cell r="AX777">
            <v>205447.23769881757</v>
          </cell>
          <cell r="AY777">
            <v>353.4000000000176</v>
          </cell>
        </row>
        <row r="778">
          <cell r="B778">
            <v>71676.377577804946</v>
          </cell>
          <cell r="C778">
            <v>1357.4999999999295</v>
          </cell>
          <cell r="R778">
            <v>24532.311461508598</v>
          </cell>
          <cell r="S778">
            <v>677.50000000001762</v>
          </cell>
          <cell r="Z778">
            <v>628039.46593758347</v>
          </cell>
          <cell r="AA778">
            <v>597.50000000001762</v>
          </cell>
          <cell r="AD778">
            <v>103639.83312485003</v>
          </cell>
          <cell r="AE778">
            <v>1577.4999999999295</v>
          </cell>
          <cell r="AH778">
            <v>30308.702046840321</v>
          </cell>
          <cell r="AI778">
            <v>2417.4999999999295</v>
          </cell>
          <cell r="AT778">
            <v>50689.31050744425</v>
          </cell>
          <cell r="AU778">
            <v>3327.4999999999295</v>
          </cell>
          <cell r="AX778">
            <v>206002.01868759783</v>
          </cell>
          <cell r="AY778">
            <v>353.50000000001762</v>
          </cell>
        </row>
        <row r="779">
          <cell r="B779">
            <v>71775.817517377785</v>
          </cell>
          <cell r="C779">
            <v>1357.5999999999294</v>
          </cell>
          <cell r="R779">
            <v>24581.142527560627</v>
          </cell>
          <cell r="S779">
            <v>677.60000000001764</v>
          </cell>
          <cell r="Z779">
            <v>628512.95474312361</v>
          </cell>
          <cell r="AA779">
            <v>597.60000000001764</v>
          </cell>
          <cell r="AD779">
            <v>103852.67269360973</v>
          </cell>
          <cell r="AE779">
            <v>1577.5999999999294</v>
          </cell>
          <cell r="AH779">
            <v>30357.924814045244</v>
          </cell>
          <cell r="AI779">
            <v>2417.5999999999294</v>
          </cell>
          <cell r="AT779">
            <v>50768.439141144132</v>
          </cell>
          <cell r="AU779">
            <v>3327.5999999999294</v>
          </cell>
          <cell r="AX779">
            <v>206557.41817417805</v>
          </cell>
          <cell r="AY779">
            <v>353.60000000001764</v>
          </cell>
        </row>
        <row r="780">
          <cell r="B780">
            <v>71875.346325458639</v>
          </cell>
          <cell r="C780">
            <v>1357.6999999999293</v>
          </cell>
          <cell r="R780">
            <v>24630.076153804654</v>
          </cell>
          <cell r="S780">
            <v>677.70000000001767</v>
          </cell>
          <cell r="Z780">
            <v>628986.68619290367</v>
          </cell>
          <cell r="AA780">
            <v>597.70000000001767</v>
          </cell>
          <cell r="AD780">
            <v>104065.65465092944</v>
          </cell>
          <cell r="AE780">
            <v>1577.6999999999293</v>
          </cell>
          <cell r="AH780">
            <v>30407.190145330169</v>
          </cell>
          <cell r="AI780">
            <v>2417.6999999999293</v>
          </cell>
          <cell r="AT780">
            <v>50847.633158244011</v>
          </cell>
          <cell r="AU780">
            <v>3327.6999999999293</v>
          </cell>
          <cell r="AX780">
            <v>207113.43543963827</v>
          </cell>
          <cell r="AY780">
            <v>353.70000000001767</v>
          </cell>
        </row>
        <row r="781">
          <cell r="B781">
            <v>71974.963742265478</v>
          </cell>
          <cell r="C781">
            <v>1357.7999999999292</v>
          </cell>
          <cell r="R781">
            <v>24679.112184072685</v>
          </cell>
          <cell r="S781">
            <v>677.80000000001769</v>
          </cell>
          <cell r="Z781">
            <v>629460.66037416388</v>
          </cell>
          <cell r="AA781">
            <v>597.80000000001769</v>
          </cell>
          <cell r="AD781">
            <v>104278.77862336914</v>
          </cell>
          <cell r="AE781">
            <v>1577.7999999999292</v>
          </cell>
          <cell r="AH781">
            <v>30456.498068325094</v>
          </cell>
          <cell r="AI781">
            <v>2417.7999999999292</v>
          </cell>
          <cell r="AT781">
            <v>50926.892564743895</v>
          </cell>
          <cell r="AU781">
            <v>3327.7999999999292</v>
          </cell>
          <cell r="AX781">
            <v>207670.06976505852</v>
          </cell>
          <cell r="AY781">
            <v>353.80000000001769</v>
          </cell>
        </row>
        <row r="782">
          <cell r="B782">
            <v>72074.669508016334</v>
          </cell>
          <cell r="C782">
            <v>1357.8999999999292</v>
          </cell>
          <cell r="R782">
            <v>24728.250462196713</v>
          </cell>
          <cell r="S782">
            <v>677.90000000001771</v>
          </cell>
          <cell r="Z782">
            <v>629934.87737414404</v>
          </cell>
          <cell r="AA782">
            <v>597.90000000001771</v>
          </cell>
          <cell r="AD782">
            <v>104492.04423748885</v>
          </cell>
          <cell r="AE782">
            <v>1577.8999999999292</v>
          </cell>
          <cell r="AH782">
            <v>30505.848610660018</v>
          </cell>
          <cell r="AI782">
            <v>2417.8999999999292</v>
          </cell>
          <cell r="AT782">
            <v>51006.217366643774</v>
          </cell>
          <cell r="AU782">
            <v>3327.8999999999292</v>
          </cell>
          <cell r="AX782">
            <v>208227.32043151878</v>
          </cell>
          <cell r="AY782">
            <v>353.90000000001771</v>
          </cell>
        </row>
        <row r="783">
          <cell r="B783">
            <v>72174.463362929178</v>
          </cell>
          <cell r="C783">
            <v>1357.9999999999291</v>
          </cell>
          <cell r="R783">
            <v>24777.490832008742</v>
          </cell>
          <cell r="S783">
            <v>678.00000000001774</v>
          </cell>
          <cell r="Z783">
            <v>630409.33728008415</v>
          </cell>
          <cell r="AA783">
            <v>598.00000000001774</v>
          </cell>
          <cell r="AD783">
            <v>104705.45111984856</v>
          </cell>
          <cell r="AE783">
            <v>1577.9999999999291</v>
          </cell>
          <cell r="AH783">
            <v>30555.241799964944</v>
          </cell>
          <cell r="AI783">
            <v>2417.9999999999291</v>
          </cell>
          <cell r="AT783">
            <v>51085.607569943655</v>
          </cell>
          <cell r="AU783">
            <v>3327.9999999999291</v>
          </cell>
          <cell r="AX783">
            <v>208785.18672009901</v>
          </cell>
          <cell r="AY783">
            <v>354.00000000001774</v>
          </cell>
        </row>
        <row r="784">
          <cell r="B784">
            <v>72274.345047222028</v>
          </cell>
          <cell r="C784">
            <v>1358.099999999929</v>
          </cell>
          <cell r="R784">
            <v>24826.833137340771</v>
          </cell>
          <cell r="S784">
            <v>678.10000000001776</v>
          </cell>
          <cell r="Z784">
            <v>630884.04017922434</v>
          </cell>
          <cell r="AA784">
            <v>598.10000000001776</v>
          </cell>
          <cell r="AD784">
            <v>104918.99889700826</v>
          </cell>
          <cell r="AE784">
            <v>1578.099999999929</v>
          </cell>
          <cell r="AH784">
            <v>30604.677663869868</v>
          </cell>
          <cell r="AI784">
            <v>2418.099999999929</v>
          </cell>
          <cell r="AT784">
            <v>51165.063180643541</v>
          </cell>
          <cell r="AU784">
            <v>3328.099999999929</v>
          </cell>
          <cell r="AX784">
            <v>209343.66791187925</v>
          </cell>
          <cell r="AY784">
            <v>354.10000000001776</v>
          </cell>
        </row>
        <row r="785">
          <cell r="B785">
            <v>72374.31430111287</v>
          </cell>
          <cell r="C785">
            <v>1358.1999999999289</v>
          </cell>
          <cell r="R785">
            <v>24876.277222024801</v>
          </cell>
          <cell r="S785">
            <v>678.20000000001778</v>
          </cell>
          <cell r="Z785">
            <v>631358.9861588045</v>
          </cell>
          <cell r="AA785">
            <v>598.20000000001778</v>
          </cell>
          <cell r="AD785">
            <v>105132.68719552798</v>
          </cell>
          <cell r="AE785">
            <v>1578.1999999999289</v>
          </cell>
          <cell r="AH785">
            <v>30654.156230004795</v>
          </cell>
          <cell r="AI785">
            <v>2418.1999999999289</v>
          </cell>
          <cell r="AT785">
            <v>51244.58420474342</v>
          </cell>
          <cell r="AU785">
            <v>3328.1999999999289</v>
          </cell>
          <cell r="AX785">
            <v>209902.76328793948</v>
          </cell>
          <cell r="AY785">
            <v>354.20000000001778</v>
          </cell>
        </row>
        <row r="786">
          <cell r="B786">
            <v>72474.370864819721</v>
          </cell>
          <cell r="C786">
            <v>1358.2999999999288</v>
          </cell>
          <cell r="R786">
            <v>24925.822929892831</v>
          </cell>
          <cell r="S786">
            <v>678.3000000000178</v>
          </cell>
          <cell r="Z786">
            <v>631834.17530606466</v>
          </cell>
          <cell r="AA786">
            <v>598.3000000000178</v>
          </cell>
          <cell r="AD786">
            <v>105346.51564196768</v>
          </cell>
          <cell r="AE786">
            <v>1578.2999999999288</v>
          </cell>
          <cell r="AH786">
            <v>30703.677525999716</v>
          </cell>
          <cell r="AI786">
            <v>2418.2999999999288</v>
          </cell>
          <cell r="AT786">
            <v>51324.1706482433</v>
          </cell>
          <cell r="AU786">
            <v>3328.2999999999288</v>
          </cell>
          <cell r="AX786">
            <v>210462.47212935972</v>
          </cell>
          <cell r="AY786">
            <v>354.3000000000178</v>
          </cell>
        </row>
        <row r="787">
          <cell r="B787">
            <v>72574.514478560566</v>
          </cell>
          <cell r="C787">
            <v>1358.3999999999287</v>
          </cell>
          <cell r="R787">
            <v>24975.470104776861</v>
          </cell>
          <cell r="S787">
            <v>678.40000000001783</v>
          </cell>
          <cell r="Z787">
            <v>632309.60770824482</v>
          </cell>
          <cell r="AA787">
            <v>598.40000000001783</v>
          </cell>
          <cell r="AD787">
            <v>105560.48386288738</v>
          </cell>
          <cell r="AE787">
            <v>1578.3999999999287</v>
          </cell>
          <cell r="AH787">
            <v>30753.241579484642</v>
          </cell>
          <cell r="AI787">
            <v>2418.3999999999287</v>
          </cell>
          <cell r="AT787">
            <v>51403.822517143184</v>
          </cell>
          <cell r="AU787">
            <v>3328.3999999999287</v>
          </cell>
          <cell r="AX787">
            <v>211022.79371721996</v>
          </cell>
          <cell r="AY787">
            <v>354.40000000001783</v>
          </cell>
        </row>
        <row r="788">
          <cell r="B788">
            <v>72674.744882553408</v>
          </cell>
          <cell r="C788">
            <v>1358.4999999999286</v>
          </cell>
          <cell r="R788">
            <v>25025.218590508888</v>
          </cell>
          <cell r="S788">
            <v>678.50000000001785</v>
          </cell>
          <cell r="Z788">
            <v>632785.28345258499</v>
          </cell>
          <cell r="AA788">
            <v>598.50000000001785</v>
          </cell>
          <cell r="AD788">
            <v>105774.59148484709</v>
          </cell>
          <cell r="AE788">
            <v>1578.4999999999286</v>
          </cell>
          <cell r="AH788">
            <v>30802.848418089568</v>
          </cell>
          <cell r="AI788">
            <v>2418.4999999999286</v>
          </cell>
          <cell r="AT788">
            <v>51483.539817443059</v>
          </cell>
          <cell r="AU788">
            <v>3328.4999999999286</v>
          </cell>
          <cell r="AX788">
            <v>211583.72733260019</v>
          </cell>
          <cell r="AY788">
            <v>354.50000000001785</v>
          </cell>
        </row>
        <row r="789">
          <cell r="B789">
            <v>72775.061817016263</v>
          </cell>
          <cell r="C789">
            <v>1358.5999999999285</v>
          </cell>
          <cell r="R789">
            <v>25075.068230920919</v>
          </cell>
          <cell r="S789">
            <v>678.60000000001787</v>
          </cell>
          <cell r="Z789">
            <v>633261.20262632507</v>
          </cell>
          <cell r="AA789">
            <v>598.60000000001787</v>
          </cell>
          <cell r="AD789">
            <v>105988.8381344068</v>
          </cell>
          <cell r="AE789">
            <v>1578.5999999999285</v>
          </cell>
          <cell r="AH789">
            <v>30852.498069444489</v>
          </cell>
          <cell r="AI789">
            <v>2418.5999999999285</v>
          </cell>
          <cell r="AT789">
            <v>51563.322555142942</v>
          </cell>
          <cell r="AU789">
            <v>3328.5999999999285</v>
          </cell>
          <cell r="AX789">
            <v>212145.27225658041</v>
          </cell>
          <cell r="AY789">
            <v>354.60000000001787</v>
          </cell>
        </row>
        <row r="790">
          <cell r="B790">
            <v>72875.465022167104</v>
          </cell>
          <cell r="C790">
            <v>1358.6999999999284</v>
          </cell>
          <cell r="R790">
            <v>25125.018869844949</v>
          </cell>
          <cell r="S790">
            <v>678.70000000001789</v>
          </cell>
          <cell r="Z790">
            <v>633737.36531670531</v>
          </cell>
          <cell r="AA790">
            <v>598.70000000001789</v>
          </cell>
          <cell r="AD790">
            <v>106203.2234381265</v>
          </cell>
          <cell r="AE790">
            <v>1578.6999999999284</v>
          </cell>
          <cell r="AH790">
            <v>30902.190561179414</v>
          </cell>
          <cell r="AI790">
            <v>2418.6999999999284</v>
          </cell>
          <cell r="AT790">
            <v>51643.170736242828</v>
          </cell>
          <cell r="AU790">
            <v>3328.6999999999284</v>
          </cell>
          <cell r="AX790">
            <v>212707.42777024064</v>
          </cell>
          <cell r="AY790">
            <v>354.70000000001789</v>
          </cell>
        </row>
        <row r="791">
          <cell r="B791">
            <v>72975.95423822396</v>
          </cell>
          <cell r="C791">
            <v>1358.7999999999283</v>
          </cell>
          <cell r="R791">
            <v>25175.070351112976</v>
          </cell>
          <cell r="S791">
            <v>678.80000000001792</v>
          </cell>
          <cell r="Z791">
            <v>634213.77161096537</v>
          </cell>
          <cell r="AA791">
            <v>598.80000000001792</v>
          </cell>
          <cell r="AD791">
            <v>106417.74702256621</v>
          </cell>
          <cell r="AE791">
            <v>1578.7999999999283</v>
          </cell>
          <cell r="AH791">
            <v>30951.925920924339</v>
          </cell>
          <cell r="AI791">
            <v>2418.7999999999283</v>
          </cell>
          <cell r="AT791">
            <v>51723.084366742703</v>
          </cell>
          <cell r="AU791">
            <v>3328.7999999999283</v>
          </cell>
          <cell r="AX791">
            <v>213270.1931546609</v>
          </cell>
          <cell r="AY791">
            <v>354.80000000001792</v>
          </cell>
        </row>
        <row r="792">
          <cell r="B792">
            <v>73076.529205404804</v>
          </cell>
          <cell r="C792">
            <v>1358.8999999999282</v>
          </cell>
          <cell r="R792">
            <v>25225.222518557006</v>
          </cell>
          <cell r="S792">
            <v>678.90000000001794</v>
          </cell>
          <cell r="Z792">
            <v>634690.42159634549</v>
          </cell>
          <cell r="AA792">
            <v>598.90000000001794</v>
          </cell>
          <cell r="AD792">
            <v>106632.40851428591</v>
          </cell>
          <cell r="AE792">
            <v>1578.8999999999282</v>
          </cell>
          <cell r="AH792">
            <v>31001.704176309264</v>
          </cell>
          <cell r="AI792">
            <v>2418.8999999999282</v>
          </cell>
          <cell r="AT792">
            <v>51803.063452642586</v>
          </cell>
          <cell r="AU792">
            <v>3328.8999999999282</v>
          </cell>
          <cell r="AX792">
            <v>213833.56769092113</v>
          </cell>
          <cell r="AY792">
            <v>354.90000000001794</v>
          </cell>
        </row>
        <row r="793">
          <cell r="B793">
            <v>73177.189663927653</v>
          </cell>
          <cell r="C793">
            <v>1358.9999999999281</v>
          </cell>
          <cell r="R793">
            <v>25275.475216009036</v>
          </cell>
          <cell r="S793">
            <v>679.00000000001796</v>
          </cell>
          <cell r="Z793">
            <v>635167.31536008569</v>
          </cell>
          <cell r="AA793">
            <v>599.00000000001796</v>
          </cell>
          <cell r="AD793">
            <v>106847.20753984561</v>
          </cell>
          <cell r="AE793">
            <v>1578.9999999999281</v>
          </cell>
          <cell r="AH793">
            <v>31051.525354964186</v>
          </cell>
          <cell r="AI793">
            <v>2418.9999999999281</v>
          </cell>
          <cell r="AT793">
            <v>51883.107999942469</v>
          </cell>
          <cell r="AU793">
            <v>3328.9999999999281</v>
          </cell>
          <cell r="AX793">
            <v>214397.55066010138</v>
          </cell>
          <cell r="AY793">
            <v>355.00000000001796</v>
          </cell>
        </row>
        <row r="794">
          <cell r="B794">
            <v>73277.935354010493</v>
          </cell>
          <cell r="C794">
            <v>1359.0999999999281</v>
          </cell>
          <cell r="R794">
            <v>25325.828287301065</v>
          </cell>
          <cell r="S794">
            <v>679.10000000001799</v>
          </cell>
          <cell r="Z794">
            <v>635644.45298942586</v>
          </cell>
          <cell r="AA794">
            <v>599.10000000001799</v>
          </cell>
          <cell r="AD794">
            <v>107065.02805633303</v>
          </cell>
          <cell r="AE794">
            <v>1579.0999999999281</v>
          </cell>
          <cell r="AH794">
            <v>31101.38948451911</v>
          </cell>
          <cell r="AI794">
            <v>2419.0999999999281</v>
          </cell>
          <cell r="AT794">
            <v>51963.218014642349</v>
          </cell>
          <cell r="AU794">
            <v>3329.0999999999281</v>
          </cell>
          <cell r="AX794">
            <v>214962.1413432816</v>
          </cell>
          <cell r="AY794">
            <v>355.10000000001799</v>
          </cell>
        </row>
        <row r="795">
          <cell r="B795">
            <v>73378.766015871341</v>
          </cell>
          <cell r="C795">
            <v>1359.199999999928</v>
          </cell>
          <cell r="R795">
            <v>25376.281576265093</v>
          </cell>
          <cell r="S795">
            <v>679.20000000001801</v>
          </cell>
          <cell r="Z795">
            <v>636121.83457160601</v>
          </cell>
          <cell r="AA795">
            <v>599.20000000001801</v>
          </cell>
          <cell r="AD795">
            <v>107280.50139414874</v>
          </cell>
          <cell r="AE795">
            <v>1579.199999999928</v>
          </cell>
          <cell r="AH795">
            <v>31151.296592604034</v>
          </cell>
          <cell r="AI795">
            <v>2419.199999999928</v>
          </cell>
          <cell r="AT795">
            <v>52043.393502742227</v>
          </cell>
          <cell r="AU795">
            <v>3329.199999999928</v>
          </cell>
          <cell r="AX795">
            <v>215527.33902154185</v>
          </cell>
          <cell r="AY795">
            <v>355.20000000001801</v>
          </cell>
        </row>
        <row r="796">
          <cell r="B796">
            <v>73479.681389728183</v>
          </cell>
          <cell r="C796">
            <v>1359.2999999999279</v>
          </cell>
          <cell r="R796">
            <v>25426.834926733125</v>
          </cell>
          <cell r="S796">
            <v>679.30000000001803</v>
          </cell>
          <cell r="Z796">
            <v>636599.46019386617</v>
          </cell>
          <cell r="AA796">
            <v>599.30000000001803</v>
          </cell>
          <cell r="AD796">
            <v>107496.12026582043</v>
          </cell>
          <cell r="AE796">
            <v>1579.2999999999279</v>
          </cell>
          <cell r="AH796">
            <v>31201.246706848957</v>
          </cell>
          <cell r="AI796">
            <v>2419.2999999999279</v>
          </cell>
          <cell r="AT796">
            <v>52123.634470242105</v>
          </cell>
          <cell r="AU796">
            <v>3329.2999999999279</v>
          </cell>
          <cell r="AX796">
            <v>216093.14297596208</v>
          </cell>
          <cell r="AY796">
            <v>355.30000000001803</v>
          </cell>
        </row>
        <row r="797">
          <cell r="B797">
            <v>73580.681215799035</v>
          </cell>
          <cell r="C797">
            <v>1359.3999999999278</v>
          </cell>
          <cell r="R797">
            <v>25477.488182537156</v>
          </cell>
          <cell r="S797">
            <v>679.40000000001805</v>
          </cell>
          <cell r="Z797">
            <v>637077.32994344633</v>
          </cell>
          <cell r="AA797">
            <v>599.40000000001805</v>
          </cell>
          <cell r="AD797">
            <v>107711.88492387613</v>
          </cell>
          <cell r="AE797">
            <v>1579.3999999999278</v>
          </cell>
          <cell r="AH797">
            <v>31251.239854883883</v>
          </cell>
          <cell r="AI797">
            <v>2419.3999999999278</v>
          </cell>
          <cell r="AT797">
            <v>52203.940923141985</v>
          </cell>
          <cell r="AU797">
            <v>3329.3999999999278</v>
          </cell>
          <cell r="AX797">
            <v>216659.55248762231</v>
          </cell>
          <cell r="AY797">
            <v>355.40000000001805</v>
          </cell>
        </row>
        <row r="798">
          <cell r="B798">
            <v>73681.765234301885</v>
          </cell>
          <cell r="C798">
            <v>1359.4999999999277</v>
          </cell>
          <cell r="R798">
            <v>25528.241187509186</v>
          </cell>
          <cell r="S798">
            <v>679.50000000001808</v>
          </cell>
          <cell r="Z798">
            <v>637555.44390758651</v>
          </cell>
          <cell r="AA798">
            <v>599.50000000001808</v>
          </cell>
          <cell r="AD798">
            <v>107927.79562084383</v>
          </cell>
          <cell r="AE798">
            <v>1579.4999999999277</v>
          </cell>
          <cell r="AH798">
            <v>31301.276064338803</v>
          </cell>
          <cell r="AI798">
            <v>2419.4999999999277</v>
          </cell>
          <cell r="AT798">
            <v>52284.312867441862</v>
          </cell>
          <cell r="AU798">
            <v>3329.4999999999277</v>
          </cell>
          <cell r="AX798">
            <v>217226.56683760256</v>
          </cell>
          <cell r="AY798">
            <v>355.50000000001808</v>
          </cell>
        </row>
        <row r="799">
          <cell r="B799">
            <v>73782.933185454734</v>
          </cell>
          <cell r="C799">
            <v>1359.5999999999276</v>
          </cell>
          <cell r="R799">
            <v>25579.093785481215</v>
          </cell>
          <cell r="S799">
            <v>679.6000000000181</v>
          </cell>
          <cell r="Z799">
            <v>638033.80217352661</v>
          </cell>
          <cell r="AA799">
            <v>599.6000000000181</v>
          </cell>
          <cell r="AD799">
            <v>108143.85260925152</v>
          </cell>
          <cell r="AE799">
            <v>1579.5999999999276</v>
          </cell>
          <cell r="AH799">
            <v>31351.355362843729</v>
          </cell>
          <cell r="AI799">
            <v>2419.5999999999276</v>
          </cell>
          <cell r="AT799">
            <v>52364.750309141746</v>
          </cell>
          <cell r="AU799">
            <v>3329.5999999999276</v>
          </cell>
          <cell r="AX799">
            <v>217794.18530698281</v>
          </cell>
          <cell r="AY799">
            <v>355.6000000000181</v>
          </cell>
        </row>
        <row r="800">
          <cell r="B800">
            <v>73884.184809475584</v>
          </cell>
          <cell r="C800">
            <v>1359.6999999999275</v>
          </cell>
          <cell r="R800">
            <v>25630.045820285242</v>
          </cell>
          <cell r="S800">
            <v>679.70000000001812</v>
          </cell>
          <cell r="Z800">
            <v>638512.40482850675</v>
          </cell>
          <cell r="AA800">
            <v>599.70000000001812</v>
          </cell>
          <cell r="AD800">
            <v>108360.05614162722</v>
          </cell>
          <cell r="AE800">
            <v>1579.6999999999275</v>
          </cell>
          <cell r="AH800">
            <v>31401.477778028653</v>
          </cell>
          <cell r="AI800">
            <v>2419.6999999999275</v>
          </cell>
          <cell r="AT800">
            <v>52445.253254241623</v>
          </cell>
          <cell r="AU800">
            <v>3329.6999999999275</v>
          </cell>
          <cell r="AX800">
            <v>218362.40717684303</v>
          </cell>
          <cell r="AY800">
            <v>355.70000000001812</v>
          </cell>
        </row>
        <row r="801">
          <cell r="B801">
            <v>73985.519846582421</v>
          </cell>
          <cell r="C801">
            <v>1359.7999999999274</v>
          </cell>
          <cell r="R801">
            <v>25681.097135753273</v>
          </cell>
          <cell r="S801">
            <v>679.80000000001814</v>
          </cell>
          <cell r="Z801">
            <v>638991.25195976696</v>
          </cell>
          <cell r="AA801">
            <v>599.80000000001814</v>
          </cell>
          <cell r="AD801">
            <v>108576.40647049891</v>
          </cell>
          <cell r="AE801">
            <v>1579.7999999999274</v>
          </cell>
          <cell r="AH801">
            <v>31451.643337523572</v>
          </cell>
          <cell r="AI801">
            <v>2419.7999999999274</v>
          </cell>
          <cell r="AT801">
            <v>52525.821708741503</v>
          </cell>
          <cell r="AU801">
            <v>3329.7999999999274</v>
          </cell>
          <cell r="AX801">
            <v>218931.23172826326</v>
          </cell>
          <cell r="AY801">
            <v>355.80000000001814</v>
          </cell>
        </row>
        <row r="802">
          <cell r="B802">
            <v>74086.938036993277</v>
          </cell>
          <cell r="C802">
            <v>1359.8999999999273</v>
          </cell>
          <cell r="R802">
            <v>25732.247575717302</v>
          </cell>
          <cell r="S802">
            <v>679.90000000001817</v>
          </cell>
          <cell r="Z802">
            <v>639470.34365454712</v>
          </cell>
          <cell r="AA802">
            <v>599.90000000001817</v>
          </cell>
          <cell r="AD802">
            <v>108792.90384839462</v>
          </cell>
          <cell r="AE802">
            <v>1579.8999999999273</v>
          </cell>
          <cell r="AH802">
            <v>31501.852068958498</v>
          </cell>
          <cell r="AI802">
            <v>2419.8999999999273</v>
          </cell>
          <cell r="AT802">
            <v>52606.455678641381</v>
          </cell>
          <cell r="AU802">
            <v>3329.8999999999273</v>
          </cell>
          <cell r="AX802">
            <v>219500.65824232349</v>
          </cell>
          <cell r="AY802">
            <v>355.90000000001817</v>
          </cell>
        </row>
        <row r="803">
          <cell r="B803">
            <v>74188.439120926123</v>
          </cell>
          <cell r="C803">
            <v>1359.9999999999272</v>
          </cell>
          <cell r="R803">
            <v>25783.496984009333</v>
          </cell>
          <cell r="S803">
            <v>680.00000000001819</v>
          </cell>
          <cell r="Z803">
            <v>639949.68000008725</v>
          </cell>
          <cell r="AA803">
            <v>600.00000000001819</v>
          </cell>
          <cell r="AD803">
            <v>109009.54852784231</v>
          </cell>
          <cell r="AE803">
            <v>1579.9999999999272</v>
          </cell>
          <cell r="AH803">
            <v>31552.103999963419</v>
          </cell>
          <cell r="AI803">
            <v>2419.9999999999272</v>
          </cell>
          <cell r="AT803">
            <v>52687.155169941259</v>
          </cell>
          <cell r="AU803">
            <v>3329.9999999999272</v>
          </cell>
          <cell r="AX803">
            <v>220070.68600010377</v>
          </cell>
          <cell r="AY803">
            <v>356.00000000001819</v>
          </cell>
        </row>
        <row r="804">
          <cell r="B804">
            <v>74290.022838598961</v>
          </cell>
          <cell r="C804">
            <v>1360.0999999999271</v>
          </cell>
          <cell r="R804">
            <v>25834.845204461362</v>
          </cell>
          <cell r="S804">
            <v>680.10000000001821</v>
          </cell>
          <cell r="Z804">
            <v>640429.26108362735</v>
          </cell>
          <cell r="AA804">
            <v>600.10000000001821</v>
          </cell>
          <cell r="AD804">
            <v>109226.34076137001</v>
          </cell>
          <cell r="AE804">
            <v>1580.0999999999271</v>
          </cell>
          <cell r="AH804">
            <v>31602.399158168344</v>
          </cell>
          <cell r="AI804">
            <v>2420.0999999999271</v>
          </cell>
          <cell r="AT804">
            <v>52767.920188641139</v>
          </cell>
          <cell r="AU804">
            <v>3330.0999999999271</v>
          </cell>
          <cell r="AX804">
            <v>220641.314282684</v>
          </cell>
          <cell r="AY804">
            <v>356.10000000001821</v>
          </cell>
        </row>
        <row r="805">
          <cell r="B805">
            <v>74391.688930229822</v>
          </cell>
          <cell r="C805">
            <v>1360.1999999999271</v>
          </cell>
          <cell r="R805">
            <v>25886.29208090539</v>
          </cell>
          <cell r="S805">
            <v>680.20000000001824</v>
          </cell>
          <cell r="Z805">
            <v>640909.08699240757</v>
          </cell>
          <cell r="AA805">
            <v>600.20000000001824</v>
          </cell>
          <cell r="AD805">
            <v>109443.28080150571</v>
          </cell>
          <cell r="AE805">
            <v>1580.1999999999271</v>
          </cell>
          <cell r="AH805">
            <v>31652.737571203266</v>
          </cell>
          <cell r="AI805">
            <v>2420.1999999999271</v>
          </cell>
          <cell r="AT805">
            <v>52848.750740741016</v>
          </cell>
          <cell r="AU805">
            <v>3330.1999999999271</v>
          </cell>
          <cell r="AX805">
            <v>221212.54237114423</v>
          </cell>
          <cell r="AY805">
            <v>356.20000000001824</v>
          </cell>
        </row>
        <row r="806">
          <cell r="B806">
            <v>74493.437136036664</v>
          </cell>
          <cell r="C806">
            <v>1360.299999999927</v>
          </cell>
          <cell r="R806">
            <v>25937.83745717342</v>
          </cell>
          <cell r="S806">
            <v>680.30000000001826</v>
          </cell>
          <cell r="Z806">
            <v>641389.15781366767</v>
          </cell>
          <cell r="AA806">
            <v>600.30000000001826</v>
          </cell>
          <cell r="AD806">
            <v>109660.36890077739</v>
          </cell>
          <cell r="AE806">
            <v>1580.299999999927</v>
          </cell>
          <cell r="AH806">
            <v>31703.119266698188</v>
          </cell>
          <cell r="AI806">
            <v>2420.299999999927</v>
          </cell>
          <cell r="AT806">
            <v>52929.646832240891</v>
          </cell>
          <cell r="AU806">
            <v>3330.299999999927</v>
          </cell>
          <cell r="AX806">
            <v>221784.36954656447</v>
          </cell>
          <cell r="AY806">
            <v>356.30000000001826</v>
          </cell>
        </row>
        <row r="807">
          <cell r="B807">
            <v>74595.267196237517</v>
          </cell>
          <cell r="C807">
            <v>1360.3999999999269</v>
          </cell>
          <cell r="R807">
            <v>25989.481177097452</v>
          </cell>
          <cell r="S807">
            <v>680.40000000001828</v>
          </cell>
          <cell r="Z807">
            <v>641869.4736346479</v>
          </cell>
          <cell r="AA807">
            <v>600.40000000001828</v>
          </cell>
          <cell r="AD807">
            <v>109877.60531171309</v>
          </cell>
          <cell r="AE807">
            <v>1580.3999999999269</v>
          </cell>
          <cell r="AH807">
            <v>31753.54427228311</v>
          </cell>
          <cell r="AI807">
            <v>2420.3999999999269</v>
          </cell>
          <cell r="AT807">
            <v>53010.608469140774</v>
          </cell>
          <cell r="AU807">
            <v>3330.3999999999269</v>
          </cell>
          <cell r="AX807">
            <v>222356.79509002471</v>
          </cell>
          <cell r="AY807">
            <v>356.40000000001828</v>
          </cell>
        </row>
        <row r="808">
          <cell r="B808">
            <v>74697.178851050354</v>
          </cell>
          <cell r="C808">
            <v>1360.4999999999268</v>
          </cell>
          <cell r="R808">
            <v>26041.223084509482</v>
          </cell>
          <cell r="S808">
            <v>680.5000000000183</v>
          </cell>
          <cell r="Z808">
            <v>642350.03454258805</v>
          </cell>
          <cell r="AA808">
            <v>600.5000000000183</v>
          </cell>
          <cell r="AD808">
            <v>110094.99028684078</v>
          </cell>
          <cell r="AE808">
            <v>1580.4999999999268</v>
          </cell>
          <cell r="AH808">
            <v>31804.012615588035</v>
          </cell>
          <cell r="AI808">
            <v>2420.4999999999268</v>
          </cell>
          <cell r="AT808">
            <v>53091.635657440653</v>
          </cell>
          <cell r="AU808">
            <v>3330.4999999999268</v>
          </cell>
          <cell r="AX808">
            <v>222929.81828260495</v>
          </cell>
          <cell r="AY808">
            <v>356.5000000000183</v>
          </cell>
        </row>
        <row r="809">
          <cell r="B809">
            <v>74799.171840693205</v>
          </cell>
          <cell r="C809">
            <v>1360.5999999999267</v>
          </cell>
          <cell r="R809">
            <v>26093.06302324151</v>
          </cell>
          <cell r="S809">
            <v>680.60000000001833</v>
          </cell>
          <cell r="Z809">
            <v>642830.84062472812</v>
          </cell>
          <cell r="AA809">
            <v>600.60000000001833</v>
          </cell>
          <cell r="AD809">
            <v>110312.52407868848</v>
          </cell>
          <cell r="AE809">
            <v>1580.5999999999267</v>
          </cell>
          <cell r="AH809">
            <v>31854.524324242957</v>
          </cell>
          <cell r="AI809">
            <v>2420.5999999999267</v>
          </cell>
          <cell r="AT809">
            <v>53172.728403140529</v>
          </cell>
          <cell r="AU809">
            <v>3330.5999999999267</v>
          </cell>
          <cell r="AX809">
            <v>223503.43840538518</v>
          </cell>
          <cell r="AY809">
            <v>356.60000000001833</v>
          </cell>
        </row>
        <row r="810">
          <cell r="B810">
            <v>74901.245905384058</v>
          </cell>
          <cell r="C810">
            <v>1360.6999999999266</v>
          </cell>
          <cell r="R810">
            <v>26145.000837125539</v>
          </cell>
          <cell r="S810">
            <v>680.70000000001835</v>
          </cell>
          <cell r="Z810">
            <v>643311.89196830825</v>
          </cell>
          <cell r="AA810">
            <v>600.70000000001835</v>
          </cell>
          <cell r="AD810">
            <v>110530.20693978417</v>
          </cell>
          <cell r="AE810">
            <v>1580.6999999999266</v>
          </cell>
          <cell r="AH810">
            <v>31905.079425877877</v>
          </cell>
          <cell r="AI810">
            <v>2420.6999999999266</v>
          </cell>
          <cell r="AT810">
            <v>53253.886712240404</v>
          </cell>
          <cell r="AU810">
            <v>3330.6999999999266</v>
          </cell>
          <cell r="AX810">
            <v>224077.65473944542</v>
          </cell>
          <cell r="AY810">
            <v>356.70000000001835</v>
          </cell>
        </row>
        <row r="811">
          <cell r="B811">
            <v>75003.400785340898</v>
          </cell>
          <cell r="C811">
            <v>1360.7999999999265</v>
          </cell>
          <cell r="R811">
            <v>26197.03636999357</v>
          </cell>
          <cell r="S811">
            <v>680.80000000001837</v>
          </cell>
          <cell r="Z811">
            <v>643793.18866056844</v>
          </cell>
          <cell r="AA811">
            <v>600.80000000001837</v>
          </cell>
          <cell r="AD811">
            <v>110748.03912265586</v>
          </cell>
          <cell r="AE811">
            <v>1580.7999999999265</v>
          </cell>
          <cell r="AH811">
            <v>31955.6779481228</v>
          </cell>
          <cell r="AI811">
            <v>2420.7999999999265</v>
          </cell>
          <cell r="AT811">
            <v>53335.110590740282</v>
          </cell>
          <cell r="AU811">
            <v>3330.7999999999265</v>
          </cell>
          <cell r="AX811">
            <v>224652.46656586567</v>
          </cell>
          <cell r="AY811">
            <v>356.80000000001837</v>
          </cell>
        </row>
        <row r="812">
          <cell r="B812">
            <v>75105.636220781744</v>
          </cell>
          <cell r="C812">
            <v>1360.8999999999264</v>
          </cell>
          <cell r="R812">
            <v>26249.169465677598</v>
          </cell>
          <cell r="S812">
            <v>680.90000000001839</v>
          </cell>
          <cell r="Z812">
            <v>644274.73078874859</v>
          </cell>
          <cell r="AA812">
            <v>600.90000000001839</v>
          </cell>
          <cell r="AD812">
            <v>110966.02087983156</v>
          </cell>
          <cell r="AE812">
            <v>1580.8999999999264</v>
          </cell>
          <cell r="AH812">
            <v>32006.319918607718</v>
          </cell>
          <cell r="AI812">
            <v>2420.8999999999264</v>
          </cell>
          <cell r="AT812">
            <v>53416.400044640162</v>
          </cell>
          <cell r="AU812">
            <v>3330.8999999999264</v>
          </cell>
          <cell r="AX812">
            <v>225227.8731657259</v>
          </cell>
          <cell r="AY812">
            <v>356.90000000001839</v>
          </cell>
        </row>
        <row r="813">
          <cell r="B813">
            <v>75207.951951924595</v>
          </cell>
          <cell r="C813">
            <v>1360.9999999999263</v>
          </cell>
          <cell r="R813">
            <v>26301.399968009628</v>
          </cell>
          <cell r="S813">
            <v>681.00000000001842</v>
          </cell>
          <cell r="Z813">
            <v>644756.51844008872</v>
          </cell>
          <cell r="AA813">
            <v>601.00000000001842</v>
          </cell>
          <cell r="AD813">
            <v>111184.15246383924</v>
          </cell>
          <cell r="AE813">
            <v>1580.9999999999263</v>
          </cell>
          <cell r="AH813">
            <v>32057.005364962642</v>
          </cell>
          <cell r="AI813">
            <v>2420.9999999999263</v>
          </cell>
          <cell r="AT813">
            <v>53497.755079940041</v>
          </cell>
          <cell r="AU813">
            <v>3330.9999999999263</v>
          </cell>
          <cell r="AX813">
            <v>225803.87382010615</v>
          </cell>
          <cell r="AY813">
            <v>357.00000000001842</v>
          </cell>
        </row>
        <row r="814">
          <cell r="B814">
            <v>75310.347718987439</v>
          </cell>
          <cell r="C814">
            <v>1361.0999999999262</v>
          </cell>
          <cell r="R814">
            <v>26353.727720821658</v>
          </cell>
          <cell r="S814">
            <v>681.10000000001844</v>
          </cell>
          <cell r="Z814">
            <v>645238.55170182895</v>
          </cell>
          <cell r="AA814">
            <v>601.10000000001844</v>
          </cell>
          <cell r="AD814">
            <v>111402.43412720694</v>
          </cell>
          <cell r="AE814">
            <v>1581.0999999999262</v>
          </cell>
          <cell r="AH814">
            <v>32107.734314817564</v>
          </cell>
          <cell r="AI814">
            <v>2421.0999999999262</v>
          </cell>
          <cell r="AT814">
            <v>53579.175702639921</v>
          </cell>
          <cell r="AU814">
            <v>3331.0999999999262</v>
          </cell>
          <cell r="AX814">
            <v>226380.46781008638</v>
          </cell>
          <cell r="AY814">
            <v>357.10000000001844</v>
          </cell>
        </row>
        <row r="815">
          <cell r="B815">
            <v>75412.823262188293</v>
          </cell>
          <cell r="C815">
            <v>1361.1999999999261</v>
          </cell>
          <cell r="R815">
            <v>26406.15256794569</v>
          </cell>
          <cell r="S815">
            <v>681.20000000001846</v>
          </cell>
          <cell r="Z815">
            <v>645720.83066120907</v>
          </cell>
          <cell r="AA815">
            <v>601.20000000001846</v>
          </cell>
          <cell r="AD815">
            <v>111620.86612246263</v>
          </cell>
          <cell r="AE815">
            <v>1581.1999999999261</v>
          </cell>
          <cell r="AH815">
            <v>32158.506795802488</v>
          </cell>
          <cell r="AI815">
            <v>2421.1999999999261</v>
          </cell>
          <cell r="AT815">
            <v>53660.661918739803</v>
          </cell>
          <cell r="AU815">
            <v>3331.1999999999261</v>
          </cell>
          <cell r="AX815">
            <v>226957.65441674663</v>
          </cell>
          <cell r="AY815">
            <v>357.20000000001846</v>
          </cell>
        </row>
        <row r="816">
          <cell r="B816">
            <v>75515.378321745142</v>
          </cell>
          <cell r="C816">
            <v>1361.2999999999261</v>
          </cell>
          <cell r="R816">
            <v>26458.674353213719</v>
          </cell>
          <cell r="S816">
            <v>681.30000000001849</v>
          </cell>
          <cell r="Z816">
            <v>646203.35540546919</v>
          </cell>
          <cell r="AA816">
            <v>601.30000000001849</v>
          </cell>
          <cell r="AD816">
            <v>111839.44870213432</v>
          </cell>
          <cell r="AE816">
            <v>1581.2999999999261</v>
          </cell>
          <cell r="AH816">
            <v>32209.322835547406</v>
          </cell>
          <cell r="AI816">
            <v>2421.2999999999261</v>
          </cell>
          <cell r="AT816">
            <v>53742.213734239675</v>
          </cell>
          <cell r="AU816">
            <v>3331.2999999999261</v>
          </cell>
          <cell r="AX816">
            <v>227535.43292116688</v>
          </cell>
          <cell r="AY816">
            <v>357.30000000001849</v>
          </cell>
        </row>
        <row r="817">
          <cell r="B817">
            <v>75618.012637875989</v>
          </cell>
          <cell r="C817">
            <v>1361.399999999926</v>
          </cell>
          <cell r="R817">
            <v>26511.292920457749</v>
          </cell>
          <cell r="S817">
            <v>681.40000000001851</v>
          </cell>
          <cell r="Z817">
            <v>646686.12602184946</v>
          </cell>
          <cell r="AA817">
            <v>601.40000000001851</v>
          </cell>
          <cell r="AD817">
            <v>112058.18211875</v>
          </cell>
          <cell r="AE817">
            <v>1581.399999999926</v>
          </cell>
          <cell r="AH817">
            <v>32260.182461682329</v>
          </cell>
          <cell r="AI817">
            <v>2421.399999999926</v>
          </cell>
          <cell r="AT817">
            <v>53823.831155139553</v>
          </cell>
          <cell r="AU817">
            <v>3331.399999999926</v>
          </cell>
          <cell r="AX817">
            <v>228113.8026044271</v>
          </cell>
          <cell r="AY817">
            <v>357.40000000001851</v>
          </cell>
        </row>
        <row r="818">
          <cell r="B818">
            <v>75720.725950798835</v>
          </cell>
          <cell r="C818">
            <v>1361.4999999999259</v>
          </cell>
          <cell r="R818">
            <v>26564.008113509779</v>
          </cell>
          <cell r="S818">
            <v>681.50000000001853</v>
          </cell>
          <cell r="Z818">
            <v>647169.14259758953</v>
          </cell>
          <cell r="AA818">
            <v>601.50000000001853</v>
          </cell>
          <cell r="AD818">
            <v>112277.06662483769</v>
          </cell>
          <cell r="AE818">
            <v>1581.4999999999259</v>
          </cell>
          <cell r="AH818">
            <v>32311.085701837252</v>
          </cell>
          <cell r="AI818">
            <v>2421.4999999999259</v>
          </cell>
          <cell r="AT818">
            <v>53905.514187439432</v>
          </cell>
          <cell r="AU818">
            <v>3331.4999999999259</v>
          </cell>
          <cell r="AX818">
            <v>228692.76274760737</v>
          </cell>
          <cell r="AY818">
            <v>357.50000000001853</v>
          </cell>
        </row>
        <row r="819">
          <cell r="B819">
            <v>75823.518000731681</v>
          </cell>
          <cell r="C819">
            <v>1361.5999999999258</v>
          </cell>
          <cell r="R819">
            <v>26616.81977620181</v>
          </cell>
          <cell r="S819">
            <v>681.60000000001855</v>
          </cell>
          <cell r="Z819">
            <v>647652.40521992976</v>
          </cell>
          <cell r="AA819">
            <v>601.60000000001855</v>
          </cell>
          <cell r="AD819">
            <v>112496.10247292538</v>
          </cell>
          <cell r="AE819">
            <v>1581.5999999999258</v>
          </cell>
          <cell r="AH819">
            <v>32362.032583642173</v>
          </cell>
          <cell r="AI819">
            <v>2421.5999999999258</v>
          </cell>
          <cell r="AT819">
            <v>53987.262837139308</v>
          </cell>
          <cell r="AU819">
            <v>3331.5999999999258</v>
          </cell>
          <cell r="AX819">
            <v>229272.31263178759</v>
          </cell>
          <cell r="AY819">
            <v>357.60000000001855</v>
          </cell>
        </row>
        <row r="820">
          <cell r="B820">
            <v>75926.38852789253</v>
          </cell>
          <cell r="C820">
            <v>1361.6999999999257</v>
          </cell>
          <cell r="R820">
            <v>26669.727752365838</v>
          </cell>
          <cell r="S820">
            <v>681.70000000001858</v>
          </cell>
          <cell r="Z820">
            <v>648135.91397610982</v>
          </cell>
          <cell r="AA820">
            <v>601.70000000001858</v>
          </cell>
          <cell r="AD820">
            <v>112715.28991554107</v>
          </cell>
          <cell r="AE820">
            <v>1581.6999999999257</v>
          </cell>
          <cell r="AH820">
            <v>32413.023134727093</v>
          </cell>
          <cell r="AI820">
            <v>2421.6999999999257</v>
          </cell>
          <cell r="AT820">
            <v>54069.077110239188</v>
          </cell>
          <cell r="AU820">
            <v>3331.6999999999257</v>
          </cell>
          <cell r="AX820">
            <v>229852.45153804781</v>
          </cell>
          <cell r="AY820">
            <v>357.70000000001858</v>
          </cell>
        </row>
        <row r="821">
          <cell r="B821">
            <v>76029.337272499382</v>
          </cell>
          <cell r="C821">
            <v>1361.7999999999256</v>
          </cell>
          <cell r="R821">
            <v>26722.731885833869</v>
          </cell>
          <cell r="S821">
            <v>681.8000000000186</v>
          </cell>
          <cell r="Z821">
            <v>648619.66895337007</v>
          </cell>
          <cell r="AA821">
            <v>601.8000000000186</v>
          </cell>
          <cell r="AD821">
            <v>112934.62920521275</v>
          </cell>
          <cell r="AE821">
            <v>1581.7999999999256</v>
          </cell>
          <cell r="AH821">
            <v>32464.057382722014</v>
          </cell>
          <cell r="AI821">
            <v>2421.7999999999256</v>
          </cell>
          <cell r="AT821">
            <v>54150.957012739062</v>
          </cell>
          <cell r="AU821">
            <v>3331.7999999999256</v>
          </cell>
          <cell r="AX821">
            <v>230433.17874746808</v>
          </cell>
          <cell r="AY821">
            <v>357.8000000000186</v>
          </cell>
        </row>
        <row r="822">
          <cell r="B822">
            <v>76132.363974770225</v>
          </cell>
          <cell r="C822">
            <v>1361.8999999999255</v>
          </cell>
          <cell r="R822">
            <v>26775.832020437898</v>
          </cell>
          <cell r="S822">
            <v>681.90000000001862</v>
          </cell>
          <cell r="Z822">
            <v>649103.67023895017</v>
          </cell>
          <cell r="AA822">
            <v>601.90000000001862</v>
          </cell>
          <cell r="AD822">
            <v>113154.12059446845</v>
          </cell>
          <cell r="AE822">
            <v>1581.8999999999255</v>
          </cell>
          <cell r="AH822">
            <v>32515.135355256934</v>
          </cell>
          <cell r="AI822">
            <v>2421.8999999999255</v>
          </cell>
          <cell r="AT822">
            <v>54232.902550638937</v>
          </cell>
          <cell r="AU822">
            <v>3331.8999999999255</v>
          </cell>
          <cell r="AX822">
            <v>231014.49354112829</v>
          </cell>
          <cell r="AY822">
            <v>357.90000000001862</v>
          </cell>
        </row>
        <row r="823">
          <cell r="B823">
            <v>76235.468374923075</v>
          </cell>
          <cell r="C823">
            <v>1361.9999999999254</v>
          </cell>
          <cell r="R823">
            <v>26829.028000009926</v>
          </cell>
          <cell r="S823">
            <v>682.00000000001864</v>
          </cell>
          <cell r="Z823">
            <v>649587.91792009026</v>
          </cell>
          <cell r="AA823">
            <v>602.00000000001864</v>
          </cell>
          <cell r="AD823">
            <v>113373.76433583614</v>
          </cell>
          <cell r="AE823">
            <v>1581.9999999999254</v>
          </cell>
          <cell r="AH823">
            <v>32566.257079961855</v>
          </cell>
          <cell r="AI823">
            <v>2421.9999999999254</v>
          </cell>
          <cell r="AT823">
            <v>54314.913729938809</v>
          </cell>
          <cell r="AU823">
            <v>3331.9999999999254</v>
          </cell>
          <cell r="AX823">
            <v>231596.39520010856</v>
          </cell>
          <cell r="AY823">
            <v>358.00000000001864</v>
          </cell>
        </row>
        <row r="824">
          <cell r="B824">
            <v>76338.650213175933</v>
          </cell>
          <cell r="C824">
            <v>1362.0999999999253</v>
          </cell>
          <cell r="R824">
            <v>26882.319668381959</v>
          </cell>
          <cell r="S824">
            <v>682.10000000001867</v>
          </cell>
          <cell r="Z824">
            <v>650072.41208403045</v>
          </cell>
          <cell r="AA824">
            <v>602.10000000001867</v>
          </cell>
          <cell r="AD824">
            <v>113593.56068184382</v>
          </cell>
          <cell r="AE824">
            <v>1582.0999999999253</v>
          </cell>
          <cell r="AH824">
            <v>32617.422584466778</v>
          </cell>
          <cell r="AI824">
            <v>2422.0999999999253</v>
          </cell>
          <cell r="AT824">
            <v>54396.990556638688</v>
          </cell>
          <cell r="AU824">
            <v>3332.0999999999253</v>
          </cell>
          <cell r="AX824">
            <v>232178.88300548878</v>
          </cell>
          <cell r="AY824">
            <v>358.10000000001867</v>
          </cell>
        </row>
        <row r="825">
          <cell r="B825">
            <v>76441.909229746772</v>
          </cell>
          <cell r="C825">
            <v>1362.1999999999252</v>
          </cell>
          <cell r="R825">
            <v>26935.706869385987</v>
          </cell>
          <cell r="S825">
            <v>682.20000000001869</v>
          </cell>
          <cell r="Z825">
            <v>650557.15281801065</v>
          </cell>
          <cell r="AA825">
            <v>602.20000000001869</v>
          </cell>
          <cell r="AD825">
            <v>113813.50988501951</v>
          </cell>
          <cell r="AE825">
            <v>1582.1999999999252</v>
          </cell>
          <cell r="AH825">
            <v>32668.631896401697</v>
          </cell>
          <cell r="AI825">
            <v>2422.1999999999252</v>
          </cell>
          <cell r="AT825">
            <v>54479.133036738567</v>
          </cell>
          <cell r="AU825">
            <v>3332.1999999999252</v>
          </cell>
          <cell r="AX825">
            <v>232761.95623834903</v>
          </cell>
          <cell r="AY825">
            <v>358.20000000001869</v>
          </cell>
        </row>
        <row r="826">
          <cell r="B826">
            <v>76545.245164853623</v>
          </cell>
          <cell r="C826">
            <v>1362.2999999999251</v>
          </cell>
          <cell r="R826">
            <v>26989.189446854019</v>
          </cell>
          <cell r="S826">
            <v>682.30000000001871</v>
          </cell>
          <cell r="Z826">
            <v>651042.14020927087</v>
          </cell>
          <cell r="AA826">
            <v>602.30000000001871</v>
          </cell>
          <cell r="AD826">
            <v>114033.61219789118</v>
          </cell>
          <cell r="AE826">
            <v>1582.2999999999251</v>
          </cell>
          <cell r="AH826">
            <v>32719.885043396618</v>
          </cell>
          <cell r="AI826">
            <v>2422.2999999999251</v>
          </cell>
          <cell r="AT826">
            <v>54561.341176238442</v>
          </cell>
          <cell r="AU826">
            <v>3332.2999999999251</v>
          </cell>
          <cell r="AX826">
            <v>233345.6141797693</v>
          </cell>
          <cell r="AY826">
            <v>358.30000000001871</v>
          </cell>
        </row>
        <row r="827">
          <cell r="B827">
            <v>76648.657758714471</v>
          </cell>
          <cell r="C827">
            <v>1362.3999999999251</v>
          </cell>
          <cell r="R827">
            <v>27042.767244618048</v>
          </cell>
          <cell r="S827">
            <v>682.40000000001874</v>
          </cell>
          <cell r="Z827">
            <v>651527.37434505089</v>
          </cell>
          <cell r="AA827">
            <v>602.40000000001874</v>
          </cell>
          <cell r="AD827">
            <v>114253.86787298687</v>
          </cell>
          <cell r="AE827">
            <v>1582.3999999999251</v>
          </cell>
          <cell r="AH827">
            <v>32771.182053081538</v>
          </cell>
          <cell r="AI827">
            <v>2422.3999999999251</v>
          </cell>
          <cell r="AT827">
            <v>54643.614981138322</v>
          </cell>
          <cell r="AU827">
            <v>3332.3999999999251</v>
          </cell>
          <cell r="AX827">
            <v>233929.85611082951</v>
          </cell>
          <cell r="AY827">
            <v>358.40000000001874</v>
          </cell>
        </row>
        <row r="828">
          <cell r="B828">
            <v>76752.14675154732</v>
          </cell>
          <cell r="C828">
            <v>1362.499999999925</v>
          </cell>
          <cell r="R828">
            <v>27096.440106510079</v>
          </cell>
          <cell r="S828">
            <v>682.50000000001876</v>
          </cell>
          <cell r="Z828">
            <v>652012.85531259107</v>
          </cell>
          <cell r="AA828">
            <v>602.50000000001876</v>
          </cell>
          <cell r="AD828">
            <v>114474.27716283457</v>
          </cell>
          <cell r="AE828">
            <v>1582.499999999925</v>
          </cell>
          <cell r="AH828">
            <v>32822.52295308646</v>
          </cell>
          <cell r="AI828">
            <v>2422.499999999925</v>
          </cell>
          <cell r="AT828">
            <v>54725.954457438194</v>
          </cell>
          <cell r="AU828">
            <v>3332.499999999925</v>
          </cell>
          <cell r="AX828">
            <v>234514.68131260975</v>
          </cell>
          <cell r="AY828">
            <v>358.50000000001876</v>
          </cell>
        </row>
        <row r="829">
          <cell r="B829">
            <v>76855.711883570169</v>
          </cell>
          <cell r="C829">
            <v>1362.5999999999249</v>
          </cell>
          <cell r="R829">
            <v>27150.207876362107</v>
          </cell>
          <cell r="S829">
            <v>682.60000000001878</v>
          </cell>
          <cell r="Z829">
            <v>652498.5831991313</v>
          </cell>
          <cell r="AA829">
            <v>602.60000000001878</v>
          </cell>
          <cell r="AD829">
            <v>114694.84031996224</v>
          </cell>
          <cell r="AE829">
            <v>1582.5999999999249</v>
          </cell>
          <cell r="AH829">
            <v>32873.907771041377</v>
          </cell>
          <cell r="AI829">
            <v>2422.5999999999249</v>
          </cell>
          <cell r="AT829">
            <v>54808.359611138068</v>
          </cell>
          <cell r="AU829">
            <v>3332.5999999999249</v>
          </cell>
          <cell r="AX829">
            <v>235100.08906619</v>
          </cell>
          <cell r="AY829">
            <v>358.60000000001878</v>
          </cell>
        </row>
        <row r="830">
          <cell r="B830">
            <v>76959.352895001022</v>
          </cell>
          <cell r="C830">
            <v>1362.6999999999248</v>
          </cell>
          <cell r="R830">
            <v>27204.070398006137</v>
          </cell>
          <cell r="S830">
            <v>682.7000000000188</v>
          </cell>
          <cell r="Z830">
            <v>652984.55809191149</v>
          </cell>
          <cell r="AA830">
            <v>602.7000000000188</v>
          </cell>
          <cell r="AD830">
            <v>114915.55759689792</v>
          </cell>
          <cell r="AE830">
            <v>1582.6999999999248</v>
          </cell>
          <cell r="AH830">
            <v>32925.336534576301</v>
          </cell>
          <cell r="AI830">
            <v>2422.6999999999248</v>
          </cell>
          <cell r="AT830">
            <v>54890.830448237946</v>
          </cell>
          <cell r="AU830">
            <v>3332.6999999999248</v>
          </cell>
          <cell r="AX830">
            <v>235686.07865265023</v>
          </cell>
          <cell r="AY830">
            <v>358.7000000000188</v>
          </cell>
        </row>
        <row r="831">
          <cell r="B831">
            <v>77063.069526057865</v>
          </cell>
          <cell r="C831">
            <v>1362.7999999999247</v>
          </cell>
          <cell r="R831">
            <v>27258.027515274167</v>
          </cell>
          <cell r="S831">
            <v>682.80000000001883</v>
          </cell>
          <cell r="Z831">
            <v>653470.78007817152</v>
          </cell>
          <cell r="AA831">
            <v>602.80000000001883</v>
          </cell>
          <cell r="AD831">
            <v>115136.4292461696</v>
          </cell>
          <cell r="AE831">
            <v>1582.7999999999247</v>
          </cell>
          <cell r="AH831">
            <v>32976.809271321217</v>
          </cell>
          <cell r="AI831">
            <v>2422.7999999999247</v>
          </cell>
          <cell r="AT831">
            <v>54973.366974737815</v>
          </cell>
          <cell r="AU831">
            <v>3332.7999999999247</v>
          </cell>
          <cell r="AX831">
            <v>236272.6493530705</v>
          </cell>
          <cell r="AY831">
            <v>358.80000000001883</v>
          </cell>
        </row>
        <row r="832">
          <cell r="B832">
            <v>77166.861516958714</v>
          </cell>
          <cell r="C832">
            <v>1362.8999999999246</v>
          </cell>
          <cell r="R832">
            <v>27312.079071998196</v>
          </cell>
          <cell r="S832">
            <v>682.90000000001885</v>
          </cell>
          <cell r="Z832">
            <v>653957.24924515176</v>
          </cell>
          <cell r="AA832">
            <v>602.90000000001885</v>
          </cell>
          <cell r="AD832">
            <v>115357.45552030529</v>
          </cell>
          <cell r="AE832">
            <v>1582.8999999999246</v>
          </cell>
          <cell r="AH832">
            <v>33028.326008906137</v>
          </cell>
          <cell r="AI832">
            <v>2422.8999999999246</v>
          </cell>
          <cell r="AT832">
            <v>55055.969196637699</v>
          </cell>
          <cell r="AU832">
            <v>3332.8999999999246</v>
          </cell>
          <cell r="AX832">
            <v>236859.80044853073</v>
          </cell>
          <cell r="AY832">
            <v>358.90000000001885</v>
          </cell>
        </row>
        <row r="833">
          <cell r="B833">
            <v>77270.72860792157</v>
          </cell>
          <cell r="C833">
            <v>1362.9999999999245</v>
          </cell>
          <cell r="R833">
            <v>27366.224912010228</v>
          </cell>
          <cell r="S833">
            <v>683.00000000001887</v>
          </cell>
          <cell r="Z833">
            <v>654443.96568009187</v>
          </cell>
          <cell r="AA833">
            <v>603.00000000001887</v>
          </cell>
          <cell r="AD833">
            <v>115578.63667183297</v>
          </cell>
          <cell r="AE833">
            <v>1582.9999999999245</v>
          </cell>
          <cell r="AH833">
            <v>33079.886774961058</v>
          </cell>
          <cell r="AI833">
            <v>2422.9999999999245</v>
          </cell>
          <cell r="AT833">
            <v>55138.637119937572</v>
          </cell>
          <cell r="AU833">
            <v>3332.9999999999245</v>
          </cell>
          <cell r="AX833">
            <v>237447.53122011098</v>
          </cell>
          <cell r="AY833">
            <v>359.00000000001887</v>
          </cell>
        </row>
        <row r="834">
          <cell r="B834">
            <v>77374.670539164421</v>
          </cell>
          <cell r="C834">
            <v>1363.0999999999244</v>
          </cell>
          <cell r="R834">
            <v>27420.464879142259</v>
          </cell>
          <cell r="S834">
            <v>683.10000000001889</v>
          </cell>
          <cell r="Z834">
            <v>654930.92947023199</v>
          </cell>
          <cell r="AA834">
            <v>603.10000000001889</v>
          </cell>
          <cell r="AD834">
            <v>115799.97295328065</v>
          </cell>
          <cell r="AE834">
            <v>1583.0999999999244</v>
          </cell>
          <cell r="AH834">
            <v>33131.491597115979</v>
          </cell>
          <cell r="AI834">
            <v>2423.0999999999244</v>
          </cell>
          <cell r="AT834">
            <v>55223.905525117319</v>
          </cell>
          <cell r="AU834">
            <v>3333.0999999999244</v>
          </cell>
          <cell r="AX834">
            <v>238035.84094889124</v>
          </cell>
          <cell r="AY834">
            <v>359.10000000001889</v>
          </cell>
        </row>
        <row r="835">
          <cell r="B835">
            <v>77478.687050905268</v>
          </cell>
          <cell r="C835">
            <v>1363.1999999999243</v>
          </cell>
          <cell r="R835">
            <v>27474.798817226289</v>
          </cell>
          <cell r="S835">
            <v>683.20000000001892</v>
          </cell>
          <cell r="Z835">
            <v>655418.14070281223</v>
          </cell>
          <cell r="AA835">
            <v>603.20000000001892</v>
          </cell>
          <cell r="AD835">
            <v>116021.46461717633</v>
          </cell>
          <cell r="AE835">
            <v>1583.1999999999243</v>
          </cell>
          <cell r="AH835">
            <v>33183.140503000897</v>
          </cell>
          <cell r="AI835">
            <v>2423.1999999999243</v>
          </cell>
          <cell r="AT835">
            <v>55306.875118177195</v>
          </cell>
          <cell r="AU835">
            <v>3333.1999999999243</v>
          </cell>
          <cell r="AX835">
            <v>238624.72891595145</v>
          </cell>
          <cell r="AY835">
            <v>359.20000000001892</v>
          </cell>
        </row>
        <row r="836">
          <cell r="B836">
            <v>77582.777883362112</v>
          </cell>
          <cell r="C836">
            <v>1363.2999999999242</v>
          </cell>
          <cell r="R836">
            <v>27529.226570094317</v>
          </cell>
          <cell r="S836">
            <v>683.30000000001894</v>
          </cell>
          <cell r="Z836">
            <v>655905.59946507239</v>
          </cell>
          <cell r="AA836">
            <v>603.30000000001894</v>
          </cell>
          <cell r="AD836">
            <v>116243.11191604802</v>
          </cell>
          <cell r="AE836">
            <v>1583.2999999999242</v>
          </cell>
          <cell r="AH836">
            <v>33234.833520245818</v>
          </cell>
          <cell r="AI836">
            <v>2423.2999999999242</v>
          </cell>
          <cell r="AT836">
            <v>55389.90880539707</v>
          </cell>
          <cell r="AU836">
            <v>3333.2999999999242</v>
          </cell>
          <cell r="AX836">
            <v>239214.19440237171</v>
          </cell>
          <cell r="AY836">
            <v>359.30000000001894</v>
          </cell>
        </row>
        <row r="837">
          <cell r="B837">
            <v>77686.942776752956</v>
          </cell>
          <cell r="C837">
            <v>1363.3999999999241</v>
          </cell>
          <cell r="R837">
            <v>27583.747981578348</v>
          </cell>
          <cell r="S837">
            <v>683.40000000001896</v>
          </cell>
          <cell r="Z837">
            <v>656393.30584425246</v>
          </cell>
          <cell r="AA837">
            <v>603.40000000001896</v>
          </cell>
          <cell r="AD837">
            <v>116464.91510242369</v>
          </cell>
          <cell r="AE837">
            <v>1583.3999999999241</v>
          </cell>
          <cell r="AH837">
            <v>33286.57067648074</v>
          </cell>
          <cell r="AI837">
            <v>2423.3999999999241</v>
          </cell>
          <cell r="AT837">
            <v>55473.006613056947</v>
          </cell>
          <cell r="AU837">
            <v>3333.3999999999241</v>
          </cell>
          <cell r="AX837">
            <v>239804.23668923194</v>
          </cell>
          <cell r="AY837">
            <v>359.40000000001896</v>
          </cell>
        </row>
        <row r="838">
          <cell r="B838">
            <v>77791.181471295815</v>
          </cell>
          <cell r="C838">
            <v>1363.4999999999241</v>
          </cell>
          <cell r="R838">
            <v>27638.362895510378</v>
          </cell>
          <cell r="S838">
            <v>683.50000000001899</v>
          </cell>
          <cell r="Z838">
            <v>656881.25992759271</v>
          </cell>
          <cell r="AA838">
            <v>603.50000000001899</v>
          </cell>
          <cell r="AD838">
            <v>116686.87442883138</v>
          </cell>
          <cell r="AE838">
            <v>1583.4999999999241</v>
          </cell>
          <cell r="AH838">
            <v>33338.35199933566</v>
          </cell>
          <cell r="AI838">
            <v>2423.4999999999241</v>
          </cell>
          <cell r="AT838">
            <v>55556.16856743682</v>
          </cell>
          <cell r="AU838">
            <v>3333.4999999999241</v>
          </cell>
          <cell r="AX838">
            <v>240394.85505761221</v>
          </cell>
          <cell r="AY838">
            <v>359.50000000001899</v>
          </cell>
        </row>
        <row r="839">
          <cell r="B839">
            <v>77895.493707208661</v>
          </cell>
          <cell r="C839">
            <v>1363.599999999924</v>
          </cell>
          <cell r="R839">
            <v>27693.071155722409</v>
          </cell>
          <cell r="S839">
            <v>683.60000000001901</v>
          </cell>
          <cell r="Z839">
            <v>657369.46180233289</v>
          </cell>
          <cell r="AA839">
            <v>603.60000000001901</v>
          </cell>
          <cell r="AD839">
            <v>116908.99014779905</v>
          </cell>
          <cell r="AE839">
            <v>1583.599999999924</v>
          </cell>
          <cell r="AH839">
            <v>33390.177516440577</v>
          </cell>
          <cell r="AI839">
            <v>2423.599999999924</v>
          </cell>
          <cell r="AT839">
            <v>55639.394694816692</v>
          </cell>
          <cell r="AU839">
            <v>3333.599999999924</v>
          </cell>
          <cell r="AX839">
            <v>240986.04878859245</v>
          </cell>
          <cell r="AY839">
            <v>359.60000000001901</v>
          </cell>
        </row>
        <row r="840">
          <cell r="B840">
            <v>77999.879224709512</v>
          </cell>
          <cell r="C840">
            <v>1363.6999999999239</v>
          </cell>
          <cell r="R840">
            <v>27747.87260604644</v>
          </cell>
          <cell r="S840">
            <v>683.70000000001903</v>
          </cell>
          <cell r="Z840">
            <v>657857.91155571304</v>
          </cell>
          <cell r="AA840">
            <v>603.70000000001903</v>
          </cell>
          <cell r="AD840">
            <v>117131.26251185473</v>
          </cell>
          <cell r="AE840">
            <v>1583.6999999999239</v>
          </cell>
          <cell r="AH840">
            <v>33442.047255425496</v>
          </cell>
          <cell r="AI840">
            <v>2423.6999999999239</v>
          </cell>
          <cell r="AT840">
            <v>55722.685021476573</v>
          </cell>
          <cell r="AU840">
            <v>3333.6999999999239</v>
          </cell>
          <cell r="AX840">
            <v>241577.81716325268</v>
          </cell>
          <cell r="AY840">
            <v>359.70000000001903</v>
          </cell>
        </row>
        <row r="841">
          <cell r="B841">
            <v>78104.337764016353</v>
          </cell>
          <cell r="C841">
            <v>1363.7999999999238</v>
          </cell>
          <cell r="R841">
            <v>27802.767090314468</v>
          </cell>
          <cell r="S841">
            <v>683.80000000001905</v>
          </cell>
          <cell r="Z841">
            <v>658346.60927497316</v>
          </cell>
          <cell r="AA841">
            <v>603.80000000001905</v>
          </cell>
          <cell r="AD841">
            <v>117353.69177352641</v>
          </cell>
          <cell r="AE841">
            <v>1583.7999999999238</v>
          </cell>
          <cell r="AH841">
            <v>33493.961243920414</v>
          </cell>
          <cell r="AI841">
            <v>2423.7999999999238</v>
          </cell>
          <cell r="AT841">
            <v>55806.039573696449</v>
          </cell>
          <cell r="AU841">
            <v>3333.7999999999238</v>
          </cell>
          <cell r="AX841">
            <v>242170.15946267295</v>
          </cell>
          <cell r="AY841">
            <v>359.80000000001905</v>
          </cell>
        </row>
        <row r="842">
          <cell r="B842">
            <v>78208.869065347215</v>
          </cell>
          <cell r="C842">
            <v>1363.8999999999237</v>
          </cell>
          <cell r="R842">
            <v>27857.754452358498</v>
          </cell>
          <cell r="S842">
            <v>683.90000000001908</v>
          </cell>
          <cell r="Z842">
            <v>658835.55504735326</v>
          </cell>
          <cell r="AA842">
            <v>603.90000000001908</v>
          </cell>
          <cell r="AD842">
            <v>117576.27818534209</v>
          </cell>
          <cell r="AE842">
            <v>1583.8999999999237</v>
          </cell>
          <cell r="AH842">
            <v>33545.919509555337</v>
          </cell>
          <cell r="AI842">
            <v>2423.8999999999237</v>
          </cell>
          <cell r="AT842">
            <v>55889.458377756324</v>
          </cell>
          <cell r="AU842">
            <v>3333.8999999999237</v>
          </cell>
          <cell r="AX842">
            <v>242763.07496793318</v>
          </cell>
          <cell r="AY842">
            <v>359.90000000001908</v>
          </cell>
        </row>
        <row r="843">
          <cell r="B843">
            <v>78313.472868920056</v>
          </cell>
          <cell r="C843">
            <v>1363.9999999999236</v>
          </cell>
          <cell r="R843">
            <v>27912.83453601053</v>
          </cell>
          <cell r="S843">
            <v>684.0000000000191</v>
          </cell>
          <cell r="Z843">
            <v>659324.74896009348</v>
          </cell>
          <cell r="AA843">
            <v>604.0000000000191</v>
          </cell>
          <cell r="AD843">
            <v>117799.02199982977</v>
          </cell>
          <cell r="AE843">
            <v>1583.9999999999236</v>
          </cell>
          <cell r="AH843">
            <v>33597.922079960255</v>
          </cell>
          <cell r="AI843">
            <v>2423.9999999999236</v>
          </cell>
          <cell r="AT843">
            <v>55972.941459936199</v>
          </cell>
          <cell r="AU843">
            <v>3333.9999999999236</v>
          </cell>
          <cell r="AX843">
            <v>243356.56296011343</v>
          </cell>
          <cell r="AY843">
            <v>360.0000000000191</v>
          </cell>
        </row>
        <row r="844">
          <cell r="B844">
            <v>78418.148914952908</v>
          </cell>
          <cell r="C844">
            <v>1364.0999999999235</v>
          </cell>
          <cell r="R844">
            <v>27968.00718510256</v>
          </cell>
          <cell r="S844">
            <v>684.10000000001912</v>
          </cell>
          <cell r="Z844">
            <v>659814.1911004337</v>
          </cell>
          <cell r="AA844">
            <v>604.10000000001912</v>
          </cell>
          <cell r="AD844">
            <v>118021.92346951744</v>
          </cell>
          <cell r="AE844">
            <v>1584.0999999999235</v>
          </cell>
          <cell r="AH844">
            <v>33649.968982765175</v>
          </cell>
          <cell r="AI844">
            <v>2424.0999999999235</v>
          </cell>
          <cell r="AT844">
            <v>56056.488846516069</v>
          </cell>
          <cell r="AU844">
            <v>3334.0999999999235</v>
          </cell>
          <cell r="AX844">
            <v>243950.62272029367</v>
          </cell>
          <cell r="AY844">
            <v>360.10000000001912</v>
          </cell>
        </row>
        <row r="845">
          <cell r="B845">
            <v>78522.896943663756</v>
          </cell>
          <cell r="C845">
            <v>1364.1999999999234</v>
          </cell>
          <cell r="R845">
            <v>28023.272243466592</v>
          </cell>
          <cell r="S845">
            <v>684.20000000001914</v>
          </cell>
          <cell r="Z845">
            <v>660303.88155561383</v>
          </cell>
          <cell r="AA845">
            <v>604.20000000001914</v>
          </cell>
          <cell r="AD845">
            <v>118244.98284693313</v>
          </cell>
          <cell r="AE845">
            <v>1584.1999999999234</v>
          </cell>
          <cell r="AH845">
            <v>33702.060245600092</v>
          </cell>
          <cell r="AI845">
            <v>2424.1999999999234</v>
          </cell>
          <cell r="AT845">
            <v>56140.100563775944</v>
          </cell>
          <cell r="AU845">
            <v>3334.1999999999234</v>
          </cell>
          <cell r="AX845">
            <v>244545.25352955388</v>
          </cell>
          <cell r="AY845">
            <v>360.20000000001914</v>
          </cell>
        </row>
        <row r="846">
          <cell r="B846">
            <v>78627.716695270617</v>
          </cell>
          <cell r="C846">
            <v>1364.2999999999233</v>
          </cell>
          <cell r="R846">
            <v>28078.629554934621</v>
          </cell>
          <cell r="S846">
            <v>684.30000000001917</v>
          </cell>
          <cell r="Z846">
            <v>660793.82041287399</v>
          </cell>
          <cell r="AA846">
            <v>604.30000000001917</v>
          </cell>
          <cell r="AD846">
            <v>118468.20038460479</v>
          </cell>
          <cell r="AE846">
            <v>1584.2999999999233</v>
          </cell>
          <cell r="AH846">
            <v>33754.195896095014</v>
          </cell>
          <cell r="AI846">
            <v>2424.2999999999233</v>
          </cell>
          <cell r="AT846">
            <v>56223.776637995819</v>
          </cell>
          <cell r="AU846">
            <v>3334.2999999999233</v>
          </cell>
          <cell r="AX846">
            <v>245140.45466897415</v>
          </cell>
          <cell r="AY846">
            <v>360.30000000001917</v>
          </cell>
        </row>
        <row r="847">
          <cell r="B847">
            <v>78732.607909991464</v>
          </cell>
          <cell r="C847">
            <v>1364.3999999999232</v>
          </cell>
          <cell r="R847">
            <v>28134.078963338652</v>
          </cell>
          <cell r="S847">
            <v>684.40000000001919</v>
          </cell>
          <cell r="Z847">
            <v>661284.00775945419</v>
          </cell>
          <cell r="AA847">
            <v>604.40000000001919</v>
          </cell>
          <cell r="AD847">
            <v>118691.57633506047</v>
          </cell>
          <cell r="AE847">
            <v>1584.3999999999232</v>
          </cell>
          <cell r="AH847">
            <v>33806.37596187993</v>
          </cell>
          <cell r="AI847">
            <v>2424.3999999999232</v>
          </cell>
          <cell r="AT847">
            <v>56307.517095455696</v>
          </cell>
          <cell r="AU847">
            <v>3334.3999999999232</v>
          </cell>
          <cell r="AX847">
            <v>245736.22541963437</v>
          </cell>
          <cell r="AY847">
            <v>360.40000000001919</v>
          </cell>
        </row>
        <row r="848">
          <cell r="B848">
            <v>78837.570328044312</v>
          </cell>
          <cell r="C848">
            <v>1364.4999999999231</v>
          </cell>
          <cell r="R848">
            <v>28189.62031251068</v>
          </cell>
          <cell r="S848">
            <v>684.50000000001921</v>
          </cell>
          <cell r="Z848">
            <v>661774.44368259422</v>
          </cell>
          <cell r="AA848">
            <v>604.50000000001921</v>
          </cell>
          <cell r="AD848">
            <v>118915.11095082814</v>
          </cell>
          <cell r="AE848">
            <v>1584.4999999999231</v>
          </cell>
          <cell r="AH848">
            <v>33858.600470584846</v>
          </cell>
          <cell r="AI848">
            <v>2424.4999999999231</v>
          </cell>
          <cell r="AT848">
            <v>56391.32196243557</v>
          </cell>
          <cell r="AU848">
            <v>3334.4999999999231</v>
          </cell>
          <cell r="AX848">
            <v>246332.56506261462</v>
          </cell>
          <cell r="AY848">
            <v>360.50000000001921</v>
          </cell>
        </row>
        <row r="849">
          <cell r="B849">
            <v>78942.603689647163</v>
          </cell>
          <cell r="C849">
            <v>1364.5999999999231</v>
          </cell>
          <cell r="R849">
            <v>28245.25344628271</v>
          </cell>
          <cell r="S849">
            <v>684.60000000001924</v>
          </cell>
          <cell r="Z849">
            <v>662265.12826953444</v>
          </cell>
          <cell r="AA849">
            <v>604.60000000001924</v>
          </cell>
          <cell r="AD849">
            <v>119138.80448443582</v>
          </cell>
          <cell r="AE849">
            <v>1584.5999999999231</v>
          </cell>
          <cell r="AH849">
            <v>33910.869449839767</v>
          </cell>
          <cell r="AI849">
            <v>2424.5999999999231</v>
          </cell>
          <cell r="AT849">
            <v>56475.191265215442</v>
          </cell>
          <cell r="AU849">
            <v>3334.5999999999231</v>
          </cell>
          <cell r="AX849">
            <v>246929.47287899489</v>
          </cell>
          <cell r="AY849">
            <v>360.60000000001924</v>
          </cell>
        </row>
        <row r="850">
          <cell r="B850">
            <v>79047.707735018004</v>
          </cell>
          <cell r="C850">
            <v>1364.699999999923</v>
          </cell>
          <cell r="R850">
            <v>28300.97820848674</v>
          </cell>
          <cell r="S850">
            <v>684.70000000001926</v>
          </cell>
          <cell r="Z850">
            <v>662756.06160751462</v>
          </cell>
          <cell r="AA850">
            <v>604.70000000001926</v>
          </cell>
          <cell r="AD850">
            <v>119362.6571884115</v>
          </cell>
          <cell r="AE850">
            <v>1584.699999999923</v>
          </cell>
          <cell r="AH850">
            <v>33963.182927274684</v>
          </cell>
          <cell r="AI850">
            <v>2424.699999999923</v>
          </cell>
          <cell r="AT850">
            <v>56559.125030075316</v>
          </cell>
          <cell r="AU850">
            <v>3334.699999999923</v>
          </cell>
          <cell r="AX850">
            <v>247526.94814985513</v>
          </cell>
          <cell r="AY850">
            <v>360.70000000001926</v>
          </cell>
        </row>
        <row r="851">
          <cell r="B851">
            <v>79152.882204374851</v>
          </cell>
          <cell r="C851">
            <v>1364.7999999999229</v>
          </cell>
          <cell r="R851">
            <v>28356.794442954772</v>
          </cell>
          <cell r="S851">
            <v>684.80000000001928</v>
          </cell>
          <cell r="Z851">
            <v>663247.24378377479</v>
          </cell>
          <cell r="AA851">
            <v>604.80000000001928</v>
          </cell>
          <cell r="AD851">
            <v>119586.66931528316</v>
          </cell>
          <cell r="AE851">
            <v>1584.7999999999229</v>
          </cell>
          <cell r="AH851">
            <v>34015.540930519601</v>
          </cell>
          <cell r="AI851">
            <v>2424.7999999999229</v>
          </cell>
          <cell r="AT851">
            <v>56643.123283295194</v>
          </cell>
          <cell r="AU851">
            <v>3334.7999999999229</v>
          </cell>
          <cell r="AX851">
            <v>248124.99015627539</v>
          </cell>
          <cell r="AY851">
            <v>360.80000000001928</v>
          </cell>
        </row>
        <row r="852">
          <cell r="B852">
            <v>79258.126837935706</v>
          </cell>
          <cell r="C852">
            <v>1364.8999999999228</v>
          </cell>
          <cell r="R852">
            <v>28412.7019935188</v>
          </cell>
          <cell r="S852">
            <v>684.9000000000193</v>
          </cell>
          <cell r="Z852">
            <v>663738.67488555494</v>
          </cell>
          <cell r="AA852">
            <v>604.9000000000193</v>
          </cell>
          <cell r="AD852">
            <v>119810.84111757884</v>
          </cell>
          <cell r="AE852">
            <v>1584.8999999999228</v>
          </cell>
          <cell r="AH852">
            <v>34067.943487204517</v>
          </cell>
          <cell r="AI852">
            <v>2424.8999999999228</v>
          </cell>
          <cell r="AT852">
            <v>56727.186051155062</v>
          </cell>
          <cell r="AU852">
            <v>3334.8999999999228</v>
          </cell>
          <cell r="AX852">
            <v>248723.59817933562</v>
          </cell>
          <cell r="AY852">
            <v>360.9000000000193</v>
          </cell>
        </row>
        <row r="853">
          <cell r="B853">
            <v>79363.441375918555</v>
          </cell>
          <cell r="C853">
            <v>1364.9999999999227</v>
          </cell>
          <cell r="R853">
            <v>28468.700704010833</v>
          </cell>
          <cell r="S853">
            <v>685.00000000001933</v>
          </cell>
          <cell r="Z853">
            <v>664230.35500009509</v>
          </cell>
          <cell r="AA853">
            <v>605.00000000001933</v>
          </cell>
          <cell r="AD853">
            <v>120035.17284782651</v>
          </cell>
          <cell r="AE853">
            <v>1584.9999999999227</v>
          </cell>
          <cell r="AH853">
            <v>34120.390624959437</v>
          </cell>
          <cell r="AI853">
            <v>2424.9999999999227</v>
          </cell>
          <cell r="AT853">
            <v>56811.313359934938</v>
          </cell>
          <cell r="AU853">
            <v>3334.9999999999227</v>
          </cell>
          <cell r="AX853">
            <v>249322.77150011586</v>
          </cell>
          <cell r="AY853">
            <v>361.00000000001933</v>
          </cell>
        </row>
        <row r="854">
          <cell r="B854">
            <v>79471.982473841417</v>
          </cell>
          <cell r="C854">
            <v>1365.0999999999226</v>
          </cell>
          <cell r="R854">
            <v>28524.790418262863</v>
          </cell>
          <cell r="S854">
            <v>685.10000000001935</v>
          </cell>
          <cell r="Z854">
            <v>664722.28421463515</v>
          </cell>
          <cell r="AA854">
            <v>605.10000000001935</v>
          </cell>
          <cell r="AD854">
            <v>120259.66475855418</v>
          </cell>
          <cell r="AE854">
            <v>1585.0999999999226</v>
          </cell>
          <cell r="AH854">
            <v>34172.882371414351</v>
          </cell>
          <cell r="AI854">
            <v>2425.0999999999226</v>
          </cell>
          <cell r="AT854">
            <v>56895.50523591481</v>
          </cell>
          <cell r="AU854">
            <v>3335.0999999999226</v>
          </cell>
          <cell r="AX854">
            <v>249922.50939969611</v>
          </cell>
          <cell r="AY854">
            <v>361.10000000001935</v>
          </cell>
        </row>
        <row r="855">
          <cell r="B855">
            <v>79577.44269170225</v>
          </cell>
          <cell r="C855">
            <v>1365.1999999999225</v>
          </cell>
          <cell r="R855">
            <v>28580.970980106893</v>
          </cell>
          <cell r="S855">
            <v>685.20000000001937</v>
          </cell>
          <cell r="Z855">
            <v>665214.46261641546</v>
          </cell>
          <cell r="AA855">
            <v>605.20000000001937</v>
          </cell>
          <cell r="AD855">
            <v>120484.31710228985</v>
          </cell>
          <cell r="AE855">
            <v>1585.1999999999225</v>
          </cell>
          <cell r="AH855">
            <v>34225.418754199272</v>
          </cell>
          <cell r="AI855">
            <v>2425.1999999999225</v>
          </cell>
          <cell r="AT855">
            <v>56979.761705374687</v>
          </cell>
          <cell r="AU855">
            <v>3335.1999999999225</v>
          </cell>
          <cell r="AX855">
            <v>250522.81115915635</v>
          </cell>
          <cell r="AY855">
            <v>361.20000000001937</v>
          </cell>
        </row>
        <row r="856">
          <cell r="B856">
            <v>79682.980647639095</v>
          </cell>
          <cell r="C856">
            <v>1365.2999999999224</v>
          </cell>
          <cell r="R856">
            <v>28637.242233374924</v>
          </cell>
          <cell r="S856">
            <v>685.30000000001939</v>
          </cell>
          <cell r="Z856">
            <v>665706.89029267558</v>
          </cell>
          <cell r="AA856">
            <v>605.30000000001939</v>
          </cell>
          <cell r="AD856">
            <v>120709.13013156153</v>
          </cell>
          <cell r="AE856">
            <v>1585.2999999999224</v>
          </cell>
          <cell r="AH856">
            <v>34277.999800944192</v>
          </cell>
          <cell r="AI856">
            <v>2425.2999999999224</v>
          </cell>
          <cell r="AT856">
            <v>57064.082794594557</v>
          </cell>
          <cell r="AU856">
            <v>3335.2999999999224</v>
          </cell>
          <cell r="AX856">
            <v>251123.67605957662</v>
          </cell>
          <cell r="AY856">
            <v>361.30000000001939</v>
          </cell>
        </row>
        <row r="857">
          <cell r="B857">
            <v>79788.596335789945</v>
          </cell>
          <cell r="C857">
            <v>1365.3999999999223</v>
          </cell>
          <cell r="R857">
            <v>28693.604021898955</v>
          </cell>
          <cell r="S857">
            <v>685.40000000001942</v>
          </cell>
          <cell r="Z857">
            <v>666199.56733065576</v>
          </cell>
          <cell r="AA857">
            <v>605.40000000001942</v>
          </cell>
          <cell r="AD857">
            <v>120934.10409889719</v>
          </cell>
          <cell r="AE857">
            <v>1585.3999999999223</v>
          </cell>
          <cell r="AH857">
            <v>34330.625539279106</v>
          </cell>
          <cell r="AI857">
            <v>2425.3999999999223</v>
          </cell>
          <cell r="AT857">
            <v>57148.468529854435</v>
          </cell>
          <cell r="AU857">
            <v>3335.3999999999223</v>
          </cell>
          <cell r="AX857">
            <v>251725.10338203685</v>
          </cell>
          <cell r="AY857">
            <v>361.40000000001942</v>
          </cell>
        </row>
        <row r="858">
          <cell r="B858">
            <v>79894.289750292781</v>
          </cell>
          <cell r="C858">
            <v>1365.4999999999222</v>
          </cell>
          <cell r="R858">
            <v>28750.056189510986</v>
          </cell>
          <cell r="S858">
            <v>685.50000000001944</v>
          </cell>
          <cell r="Z858">
            <v>666692.49381759588</v>
          </cell>
          <cell r="AA858">
            <v>605.50000000001944</v>
          </cell>
          <cell r="AD858">
            <v>121159.23925682486</v>
          </cell>
          <cell r="AE858">
            <v>1585.4999999999222</v>
          </cell>
          <cell r="AH858">
            <v>34383.295996834022</v>
          </cell>
          <cell r="AI858">
            <v>2425.4999999999222</v>
          </cell>
          <cell r="AT858">
            <v>57232.918937434304</v>
          </cell>
          <cell r="AU858">
            <v>3335.4999999999222</v>
          </cell>
          <cell r="AX858">
            <v>252327.09240761708</v>
          </cell>
          <cell r="AY858">
            <v>361.50000000001944</v>
          </cell>
        </row>
        <row r="859">
          <cell r="B859">
            <v>80000.060885285624</v>
          </cell>
          <cell r="C859">
            <v>1365.5999999999221</v>
          </cell>
          <cell r="R859">
            <v>28806.598580043013</v>
          </cell>
          <cell r="S859">
            <v>685.60000000001946</v>
          </cell>
          <cell r="Z859">
            <v>667185.66984073608</v>
          </cell>
          <cell r="AA859">
            <v>605.60000000001946</v>
          </cell>
          <cell r="AD859">
            <v>121384.53585787253</v>
          </cell>
          <cell r="AE859">
            <v>1585.5999999999221</v>
          </cell>
          <cell r="AH859">
            <v>34436.011201238944</v>
          </cell>
          <cell r="AI859">
            <v>2425.5999999999221</v>
          </cell>
          <cell r="AT859">
            <v>57317.434043614179</v>
          </cell>
          <cell r="AU859">
            <v>3335.5999999999221</v>
          </cell>
          <cell r="AX859">
            <v>252929.64241739735</v>
          </cell>
          <cell r="AY859">
            <v>361.60000000001946</v>
          </cell>
        </row>
        <row r="860">
          <cell r="B860">
            <v>80105.909734906469</v>
          </cell>
          <cell r="C860">
            <v>1365.6999999999221</v>
          </cell>
          <cell r="R860">
            <v>28863.231037327045</v>
          </cell>
          <cell r="S860">
            <v>685.70000000001949</v>
          </cell>
          <cell r="Z860">
            <v>667679.09548731614</v>
          </cell>
          <cell r="AA860">
            <v>605.70000000001949</v>
          </cell>
          <cell r="AD860">
            <v>121609.99415456821</v>
          </cell>
          <cell r="AE860">
            <v>1585.6999999999221</v>
          </cell>
          <cell r="AH860">
            <v>34488.771180123862</v>
          </cell>
          <cell r="AI860">
            <v>2425.6999999999221</v>
          </cell>
          <cell r="AT860">
            <v>57402.013874674049</v>
          </cell>
          <cell r="AU860">
            <v>3335.6999999999221</v>
          </cell>
          <cell r="AX860">
            <v>253532.75269245758</v>
          </cell>
          <cell r="AY860">
            <v>361.70000000001949</v>
          </cell>
        </row>
        <row r="861">
          <cell r="B861">
            <v>80211.836293293309</v>
          </cell>
          <cell r="C861">
            <v>1365.799999999922</v>
          </cell>
          <cell r="R861">
            <v>28919.953405195076</v>
          </cell>
          <cell r="S861">
            <v>685.80000000001951</v>
          </cell>
          <cell r="Z861">
            <v>668172.77084457641</v>
          </cell>
          <cell r="AA861">
            <v>605.80000000001951</v>
          </cell>
          <cell r="AD861">
            <v>121835.61439943987</v>
          </cell>
          <cell r="AE861">
            <v>1585.799999999922</v>
          </cell>
          <cell r="AH861">
            <v>34541.575961118775</v>
          </cell>
          <cell r="AI861">
            <v>2425.799999999922</v>
          </cell>
          <cell r="AT861">
            <v>57486.658456893922</v>
          </cell>
          <cell r="AU861">
            <v>3335.799999999922</v>
          </cell>
          <cell r="AX861">
            <v>254136.42251387783</v>
          </cell>
          <cell r="AY861">
            <v>361.80000000001951</v>
          </cell>
        </row>
        <row r="862">
          <cell r="B862">
            <v>80317.840554584152</v>
          </cell>
          <cell r="C862">
            <v>1365.8999999999219</v>
          </cell>
          <cell r="R862">
            <v>28976.765527479107</v>
          </cell>
          <cell r="S862">
            <v>685.90000000001953</v>
          </cell>
          <cell r="Z862">
            <v>668666.69599975646</v>
          </cell>
          <cell r="AA862">
            <v>605.90000000001953</v>
          </cell>
          <cell r="AD862">
            <v>122061.39684501554</v>
          </cell>
          <cell r="AE862">
            <v>1585.8999999999219</v>
          </cell>
          <cell r="AH862">
            <v>34594.425571853688</v>
          </cell>
          <cell r="AI862">
            <v>2425.8999999999219</v>
          </cell>
          <cell r="AT862">
            <v>57571.367816553793</v>
          </cell>
          <cell r="AU862">
            <v>3335.8999999999219</v>
          </cell>
          <cell r="AX862">
            <v>254740.6511627381</v>
          </cell>
          <cell r="AY862">
            <v>361.90000000001953</v>
          </cell>
        </row>
        <row r="863">
          <cell r="B863">
            <v>80423.922512917008</v>
          </cell>
          <cell r="C863">
            <v>1365.9999999999218</v>
          </cell>
          <cell r="R863">
            <v>29033.667248011137</v>
          </cell>
          <cell r="S863">
            <v>686.00000000001955</v>
          </cell>
          <cell r="Z863">
            <v>669160.87104009674</v>
          </cell>
          <cell r="AA863">
            <v>606.00000000001955</v>
          </cell>
          <cell r="AD863">
            <v>122287.3417438232</v>
          </cell>
          <cell r="AE863">
            <v>1585.9999999999218</v>
          </cell>
          <cell r="AH863">
            <v>34647.320039958606</v>
          </cell>
          <cell r="AI863">
            <v>2425.9999999999218</v>
          </cell>
          <cell r="AT863">
            <v>57656.141979933665</v>
          </cell>
          <cell r="AU863">
            <v>3335.9999999999218</v>
          </cell>
          <cell r="AX863">
            <v>255345.43792011833</v>
          </cell>
          <cell r="AY863">
            <v>362.00000000001955</v>
          </cell>
        </row>
        <row r="864">
          <cell r="B864">
            <v>80530.082162429841</v>
          </cell>
          <cell r="C864">
            <v>1366.0999999999217</v>
          </cell>
          <cell r="R864">
            <v>29090.658410623168</v>
          </cell>
          <cell r="S864">
            <v>686.10000000001958</v>
          </cell>
          <cell r="Z864">
            <v>669655.29605283681</v>
          </cell>
          <cell r="AA864">
            <v>606.10000000001958</v>
          </cell>
          <cell r="AD864">
            <v>122513.44934839087</v>
          </cell>
          <cell r="AE864">
            <v>1586.0999999999217</v>
          </cell>
          <cell r="AH864">
            <v>34700.259393063527</v>
          </cell>
          <cell r="AI864">
            <v>2426.0999999999217</v>
          </cell>
          <cell r="AT864">
            <v>57740.980973313541</v>
          </cell>
          <cell r="AU864">
            <v>3336.0999999999217</v>
          </cell>
          <cell r="AX864">
            <v>255950.78206709857</v>
          </cell>
          <cell r="AY864">
            <v>362.10000000001958</v>
          </cell>
        </row>
        <row r="865">
          <cell r="B865">
            <v>80636.319497260687</v>
          </cell>
          <cell r="C865">
            <v>1366.1999999999216</v>
          </cell>
          <cell r="R865">
            <v>29147.738859147197</v>
          </cell>
          <cell r="S865">
            <v>686.2000000000196</v>
          </cell>
          <cell r="Z865">
            <v>670149.97112521704</v>
          </cell>
          <cell r="AA865">
            <v>606.2000000000196</v>
          </cell>
          <cell r="AD865">
            <v>122739.71991124653</v>
          </cell>
          <cell r="AE865">
            <v>1586.1999999999216</v>
          </cell>
          <cell r="AH865">
            <v>34753.243658798441</v>
          </cell>
          <cell r="AI865">
            <v>2426.1999999999216</v>
          </cell>
          <cell r="AT865">
            <v>57825.884822973414</v>
          </cell>
          <cell r="AU865">
            <v>3336.1999999999216</v>
          </cell>
          <cell r="AX865">
            <v>256556.6828847588</v>
          </cell>
          <cell r="AY865">
            <v>362.2000000000196</v>
          </cell>
        </row>
        <row r="866">
          <cell r="B866">
            <v>80742.634511547527</v>
          </cell>
          <cell r="C866">
            <v>1366.2999999999215</v>
          </cell>
          <cell r="R866">
            <v>29204.908437415226</v>
          </cell>
          <cell r="S866">
            <v>686.30000000001962</v>
          </cell>
          <cell r="Z866">
            <v>670644.89634447719</v>
          </cell>
          <cell r="AA866">
            <v>606.30000000001962</v>
          </cell>
          <cell r="AD866">
            <v>122966.1536849182</v>
          </cell>
          <cell r="AE866">
            <v>1586.2999999999215</v>
          </cell>
          <cell r="AH866">
            <v>34806.272864793355</v>
          </cell>
          <cell r="AI866">
            <v>2426.2999999999215</v>
          </cell>
          <cell r="AT866">
            <v>57910.85355519328</v>
          </cell>
          <cell r="AU866">
            <v>3336.2999999999215</v>
          </cell>
          <cell r="AX866">
            <v>257163.13965417907</v>
          </cell>
          <cell r="AY866">
            <v>362.30000000001962</v>
          </cell>
        </row>
        <row r="867">
          <cell r="B867">
            <v>80849.027199428368</v>
          </cell>
          <cell r="C867">
            <v>1366.3999999999214</v>
          </cell>
          <cell r="R867">
            <v>29262.166989259258</v>
          </cell>
          <cell r="S867">
            <v>686.40000000001965</v>
          </cell>
          <cell r="Z867">
            <v>671140.07179785729</v>
          </cell>
          <cell r="AA867">
            <v>606.40000000001965</v>
          </cell>
          <cell r="AD867">
            <v>123192.75092193387</v>
          </cell>
          <cell r="AE867">
            <v>1586.3999999999214</v>
          </cell>
          <cell r="AH867">
            <v>34859.347038678272</v>
          </cell>
          <cell r="AI867">
            <v>2426.3999999999214</v>
          </cell>
          <cell r="AT867">
            <v>57995.887196253156</v>
          </cell>
          <cell r="AU867">
            <v>3336.3999999999214</v>
          </cell>
          <cell r="AX867">
            <v>257770.1516564393</v>
          </cell>
          <cell r="AY867">
            <v>362.40000000001965</v>
          </cell>
        </row>
        <row r="868">
          <cell r="B868">
            <v>80955.49755504122</v>
          </cell>
          <cell r="C868">
            <v>1366.4999999999213</v>
          </cell>
          <cell r="R868">
            <v>29319.514358511289</v>
          </cell>
          <cell r="S868">
            <v>686.50000000001967</v>
          </cell>
          <cell r="Z868">
            <v>671635.49757259747</v>
          </cell>
          <cell r="AA868">
            <v>606.50000000001967</v>
          </cell>
          <cell r="AD868">
            <v>123419.51187482153</v>
          </cell>
          <cell r="AE868">
            <v>1586.4999999999213</v>
          </cell>
          <cell r="AH868">
            <v>34912.466208083191</v>
          </cell>
          <cell r="AI868">
            <v>2426.4999999999213</v>
          </cell>
          <cell r="AT868">
            <v>58080.985772433029</v>
          </cell>
          <cell r="AU868">
            <v>3336.4999999999213</v>
          </cell>
          <cell r="AX868">
            <v>258377.71817261956</v>
          </cell>
          <cell r="AY868">
            <v>362.50000000001967</v>
          </cell>
        </row>
        <row r="869">
          <cell r="B869">
            <v>81062.045572524061</v>
          </cell>
          <cell r="C869">
            <v>1366.5999999999212</v>
          </cell>
          <cell r="R869">
            <v>29376.950389003319</v>
          </cell>
          <cell r="S869">
            <v>686.60000000001969</v>
          </cell>
          <cell r="Z869">
            <v>672131.17375593772</v>
          </cell>
          <cell r="AA869">
            <v>606.60000000001969</v>
          </cell>
          <cell r="AD869">
            <v>123646.43679610919</v>
          </cell>
          <cell r="AE869">
            <v>1586.5999999999212</v>
          </cell>
          <cell r="AH869">
            <v>34965.630400638111</v>
          </cell>
          <cell r="AI869">
            <v>2426.5999999999212</v>
          </cell>
          <cell r="AT869">
            <v>58166.149310012901</v>
          </cell>
          <cell r="AU869">
            <v>3336.5999999999212</v>
          </cell>
          <cell r="AX869">
            <v>258985.8384837998</v>
          </cell>
          <cell r="AY869">
            <v>362.60000000001969</v>
          </cell>
        </row>
        <row r="870">
          <cell r="B870">
            <v>81168.671246014899</v>
          </cell>
          <cell r="C870">
            <v>1366.6999999999211</v>
          </cell>
          <cell r="R870">
            <v>29434.474924567348</v>
          </cell>
          <cell r="S870">
            <v>686.70000000001971</v>
          </cell>
          <cell r="Z870">
            <v>672627.10043511784</v>
          </cell>
          <cell r="AA870">
            <v>606.70000000001971</v>
          </cell>
          <cell r="AD870">
            <v>123873.52593832486</v>
          </cell>
          <cell r="AE870">
            <v>1586.6999999999211</v>
          </cell>
          <cell r="AH870">
            <v>35018.839643973028</v>
          </cell>
          <cell r="AI870">
            <v>2426.6999999999211</v>
          </cell>
          <cell r="AT870">
            <v>58251.377835272768</v>
          </cell>
          <cell r="AU870">
            <v>3336.6999999999211</v>
          </cell>
          <cell r="AX870">
            <v>259594.51187106004</v>
          </cell>
          <cell r="AY870">
            <v>362.70000000001971</v>
          </cell>
        </row>
        <row r="871">
          <cell r="B871">
            <v>81275.374569651744</v>
          </cell>
          <cell r="C871">
            <v>1366.7999999999211</v>
          </cell>
          <cell r="R871">
            <v>29492.08780903538</v>
          </cell>
          <cell r="S871">
            <v>686.80000000001974</v>
          </cell>
          <cell r="Z871">
            <v>673123.27769737795</v>
          </cell>
          <cell r="AA871">
            <v>606.80000000001974</v>
          </cell>
          <cell r="AD871">
            <v>124100.77955399653</v>
          </cell>
          <cell r="AE871">
            <v>1586.7999999999211</v>
          </cell>
          <cell r="AH871">
            <v>35072.093965717941</v>
          </cell>
          <cell r="AI871">
            <v>2426.7999999999211</v>
          </cell>
          <cell r="AT871">
            <v>58336.671374492638</v>
          </cell>
          <cell r="AU871">
            <v>3336.7999999999211</v>
          </cell>
          <cell r="AX871">
            <v>260203.73761548029</v>
          </cell>
          <cell r="AY871">
            <v>362.80000000001974</v>
          </cell>
        </row>
        <row r="872">
          <cell r="B872">
            <v>81382.155537572587</v>
          </cell>
          <cell r="C872">
            <v>1366.899999999921</v>
          </cell>
          <cell r="R872">
            <v>29549.78888623941</v>
          </cell>
          <cell r="S872">
            <v>686.90000000001976</v>
          </cell>
          <cell r="Z872">
            <v>673619.70562995807</v>
          </cell>
          <cell r="AA872">
            <v>606.90000000001976</v>
          </cell>
          <cell r="AD872">
            <v>124328.19789565219</v>
          </cell>
          <cell r="AE872">
            <v>1586.899999999921</v>
          </cell>
          <cell r="AH872">
            <v>35125.393393502854</v>
          </cell>
          <cell r="AI872">
            <v>2426.899999999921</v>
          </cell>
          <cell r="AT872">
            <v>58422.029953952508</v>
          </cell>
          <cell r="AU872">
            <v>3336.899999999921</v>
          </cell>
          <cell r="AX872">
            <v>260813.51499814057</v>
          </cell>
          <cell r="AY872">
            <v>362.90000000001976</v>
          </cell>
        </row>
        <row r="873">
          <cell r="B873">
            <v>81489.014143915425</v>
          </cell>
          <cell r="C873">
            <v>1366.9999999999209</v>
          </cell>
          <cell r="R873">
            <v>29607.578000011439</v>
          </cell>
          <cell r="S873">
            <v>687.00000000001978</v>
          </cell>
          <cell r="Z873">
            <v>674116.38432009832</v>
          </cell>
          <cell r="AA873">
            <v>607.00000000001978</v>
          </cell>
          <cell r="AD873">
            <v>124555.78121581985</v>
          </cell>
          <cell r="AE873">
            <v>1586.9999999999209</v>
          </cell>
          <cell r="AH873">
            <v>35178.737954957774</v>
          </cell>
          <cell r="AI873">
            <v>2426.9999999999209</v>
          </cell>
          <cell r="AT873">
            <v>58507.453599932385</v>
          </cell>
          <cell r="AU873">
            <v>3336.9999999999209</v>
          </cell>
          <cell r="AX873">
            <v>261423.84330012079</v>
          </cell>
          <cell r="AY873">
            <v>363.00000000001978</v>
          </cell>
        </row>
        <row r="874">
          <cell r="B874">
            <v>81595.950382818264</v>
          </cell>
          <cell r="C874">
            <v>1367.0999999999208</v>
          </cell>
          <cell r="R874">
            <v>29665.45499418347</v>
          </cell>
          <cell r="S874">
            <v>687.1000000000198</v>
          </cell>
          <cell r="Z874">
            <v>674613.31385503849</v>
          </cell>
          <cell r="AA874">
            <v>607.1000000000198</v>
          </cell>
          <cell r="AD874">
            <v>124783.8633749343</v>
          </cell>
          <cell r="AE874">
            <v>1587.0999999999208</v>
          </cell>
          <cell r="AH874">
            <v>35232.127677712691</v>
          </cell>
          <cell r="AI874">
            <v>2427.0999999999208</v>
          </cell>
          <cell r="AT874">
            <v>58592.942338712252</v>
          </cell>
          <cell r="AU874">
            <v>3337.0999999999208</v>
          </cell>
          <cell r="AX874">
            <v>262034.72180250104</v>
          </cell>
          <cell r="AY874">
            <v>363.1000000000198</v>
          </cell>
        </row>
        <row r="875">
          <cell r="B875">
            <v>81702.964248419099</v>
          </cell>
          <cell r="C875">
            <v>1367.1999999999207</v>
          </cell>
          <cell r="R875">
            <v>29723.4197125875</v>
          </cell>
          <cell r="S875">
            <v>687.20000000001983</v>
          </cell>
          <cell r="Z875">
            <v>675110.49432201858</v>
          </cell>
          <cell r="AA875">
            <v>607.20000000001983</v>
          </cell>
          <cell r="AD875">
            <v>125012.03355953901</v>
          </cell>
          <cell r="AE875">
            <v>1587.1999999999207</v>
          </cell>
          <cell r="AH875">
            <v>35285.562589397603</v>
          </cell>
          <cell r="AI875">
            <v>2427.1999999999207</v>
          </cell>
          <cell r="AT875">
            <v>58678.496196572123</v>
          </cell>
          <cell r="AU875">
            <v>3337.1999999999207</v>
          </cell>
          <cell r="AX875">
            <v>262646.14978636132</v>
          </cell>
          <cell r="AY875">
            <v>363.20000000001983</v>
          </cell>
        </row>
        <row r="876">
          <cell r="B876">
            <v>81810.055734855952</v>
          </cell>
          <cell r="C876">
            <v>1367.2999999999206</v>
          </cell>
          <cell r="R876">
            <v>29781.471999055531</v>
          </cell>
          <cell r="S876">
            <v>687.30000000001985</v>
          </cell>
          <cell r="Z876">
            <v>675607.92580827884</v>
          </cell>
          <cell r="AA876">
            <v>607.30000000001985</v>
          </cell>
          <cell r="AD876">
            <v>125240.3124425237</v>
          </cell>
          <cell r="AE876">
            <v>1587.2999999999206</v>
          </cell>
          <cell r="AH876">
            <v>35339.042717642515</v>
          </cell>
          <cell r="AI876">
            <v>2427.2999999999206</v>
          </cell>
          <cell r="AT876">
            <v>58764.115199791995</v>
          </cell>
          <cell r="AU876">
            <v>3337.2999999999206</v>
          </cell>
          <cell r="AX876">
            <v>263258.12653278152</v>
          </cell>
          <cell r="AY876">
            <v>363.30000000001985</v>
          </cell>
        </row>
        <row r="877">
          <cell r="B877">
            <v>81917.224836266789</v>
          </cell>
          <cell r="C877">
            <v>1367.3999999999205</v>
          </cell>
          <cell r="R877">
            <v>29839.611697419561</v>
          </cell>
          <cell r="S877">
            <v>687.40000000001987</v>
          </cell>
          <cell r="Z877">
            <v>676105.60840105894</v>
          </cell>
          <cell r="AA877">
            <v>607.40000000001987</v>
          </cell>
          <cell r="AD877">
            <v>125468.70191277842</v>
          </cell>
          <cell r="AE877">
            <v>1587.3999999999205</v>
          </cell>
          <cell r="AH877">
            <v>35392.568090077431</v>
          </cell>
          <cell r="AI877">
            <v>2427.3999999999205</v>
          </cell>
          <cell r="AT877">
            <v>58849.799374651862</v>
          </cell>
          <cell r="AU877">
            <v>3337.3999999999205</v>
          </cell>
          <cell r="AX877">
            <v>263870.65132284176</v>
          </cell>
          <cell r="AY877">
            <v>363.40000000001987</v>
          </cell>
        </row>
        <row r="878">
          <cell r="B878">
            <v>82024.471546789631</v>
          </cell>
          <cell r="C878">
            <v>1367.4999999999204</v>
          </cell>
          <cell r="R878">
            <v>29897.838651511593</v>
          </cell>
          <cell r="S878">
            <v>687.5000000000199</v>
          </cell>
          <cell r="Z878">
            <v>676603.54218759912</v>
          </cell>
          <cell r="AA878">
            <v>607.5000000000199</v>
          </cell>
          <cell r="AD878">
            <v>125697.20385919312</v>
          </cell>
          <cell r="AE878">
            <v>1587.4999999999204</v>
          </cell>
          <cell r="AH878">
            <v>35446.138734332351</v>
          </cell>
          <cell r="AI878">
            <v>2427.4999999999204</v>
          </cell>
          <cell r="AT878">
            <v>58935.548747431734</v>
          </cell>
          <cell r="AU878">
            <v>3337.4999999999204</v>
          </cell>
          <cell r="AX878">
            <v>264483.72343762207</v>
          </cell>
          <cell r="AY878">
            <v>363.5000000000199</v>
          </cell>
        </row>
        <row r="879">
          <cell r="B879">
            <v>82131.795860562474</v>
          </cell>
          <cell r="C879">
            <v>1367.5999999999203</v>
          </cell>
          <cell r="R879">
            <v>29956.152705163622</v>
          </cell>
          <cell r="S879">
            <v>687.60000000001992</v>
          </cell>
          <cell r="Z879">
            <v>677101.72725513927</v>
          </cell>
          <cell r="AA879">
            <v>607.60000000001992</v>
          </cell>
          <cell r="AD879">
            <v>125925.82017065781</v>
          </cell>
          <cell r="AE879">
            <v>1587.5999999999203</v>
          </cell>
          <cell r="AH879">
            <v>35499.754678037265</v>
          </cell>
          <cell r="AI879">
            <v>2427.5999999999203</v>
          </cell>
          <cell r="AT879">
            <v>59021.363344411606</v>
          </cell>
          <cell r="AU879">
            <v>3337.5999999999203</v>
          </cell>
          <cell r="AX879">
            <v>265097.34215820231</v>
          </cell>
          <cell r="AY879">
            <v>363.60000000001992</v>
          </cell>
        </row>
        <row r="880">
          <cell r="B880">
            <v>82239.197771723309</v>
          </cell>
          <cell r="C880">
            <v>1367.6999999999202</v>
          </cell>
          <cell r="R880">
            <v>30014.553702207653</v>
          </cell>
          <cell r="S880">
            <v>687.70000000001994</v>
          </cell>
          <cell r="Z880">
            <v>677600.16369091952</v>
          </cell>
          <cell r="AA880">
            <v>607.70000000001994</v>
          </cell>
          <cell r="AD880">
            <v>126154.55273606251</v>
          </cell>
          <cell r="AE880">
            <v>1587.6999999999202</v>
          </cell>
          <cell r="AH880">
            <v>35553.415948822178</v>
          </cell>
          <cell r="AI880">
            <v>2427.6999999999202</v>
          </cell>
          <cell r="AT880">
            <v>59107.243191871472</v>
          </cell>
          <cell r="AU880">
            <v>3337.6999999999202</v>
          </cell>
          <cell r="AX880">
            <v>265711.50676566252</v>
          </cell>
          <cell r="AY880">
            <v>363.70000000001994</v>
          </cell>
        </row>
        <row r="881">
          <cell r="B881">
            <v>82346.677274410147</v>
          </cell>
          <cell r="C881">
            <v>1367.7999999999201</v>
          </cell>
          <cell r="R881">
            <v>30073.041486475686</v>
          </cell>
          <cell r="S881">
            <v>687.80000000001996</v>
          </cell>
          <cell r="Z881">
            <v>678098.85158217954</v>
          </cell>
          <cell r="AA881">
            <v>607.80000000001996</v>
          </cell>
          <cell r="AD881">
            <v>126383.4034442972</v>
          </cell>
          <cell r="AE881">
            <v>1587.7999999999201</v>
          </cell>
          <cell r="AH881">
            <v>35607.122574317094</v>
          </cell>
          <cell r="AI881">
            <v>2427.7999999999201</v>
          </cell>
          <cell r="AT881">
            <v>59193.188316091342</v>
          </cell>
          <cell r="AU881">
            <v>3337.7999999999201</v>
          </cell>
          <cell r="AX881">
            <v>266326.21654108277</v>
          </cell>
          <cell r="AY881">
            <v>363.80000000001996</v>
          </cell>
        </row>
        <row r="882">
          <cell r="B882">
            <v>82454.234362760995</v>
          </cell>
          <cell r="C882">
            <v>1367.8999999999201</v>
          </cell>
          <cell r="R882">
            <v>30131.615901799716</v>
          </cell>
          <cell r="S882">
            <v>687.90000000001999</v>
          </cell>
          <cell r="Z882">
            <v>678597.79101615981</v>
          </cell>
          <cell r="AA882">
            <v>607.90000000001999</v>
          </cell>
          <cell r="AD882">
            <v>126612.37418425191</v>
          </cell>
          <cell r="AE882">
            <v>1587.8999999999201</v>
          </cell>
          <cell r="AH882">
            <v>35660.874582152013</v>
          </cell>
          <cell r="AI882">
            <v>2427.8999999999201</v>
          </cell>
          <cell r="AT882">
            <v>59279.198743351211</v>
          </cell>
          <cell r="AU882">
            <v>3337.8999999999201</v>
          </cell>
          <cell r="AX882">
            <v>266941.470765543</v>
          </cell>
          <cell r="AY882">
            <v>363.90000000001999</v>
          </cell>
        </row>
        <row r="883">
          <cell r="B883">
            <v>82561.869030913833</v>
          </cell>
          <cell r="C883">
            <v>1367.99999999992</v>
          </cell>
          <cell r="R883">
            <v>30190.276792011748</v>
          </cell>
          <cell r="S883">
            <v>688.00000000002001</v>
          </cell>
          <cell r="Z883">
            <v>679096.98208009987</v>
          </cell>
          <cell r="AA883">
            <v>608.00000000002001</v>
          </cell>
          <cell r="AD883">
            <v>126841.4668448166</v>
          </cell>
          <cell r="AE883">
            <v>1587.99999999992</v>
          </cell>
          <cell r="AH883">
            <v>35714.671999956925</v>
          </cell>
          <cell r="AI883">
            <v>2427.99999999992</v>
          </cell>
          <cell r="AT883">
            <v>59365.274499931082</v>
          </cell>
          <cell r="AU883">
            <v>3337.99999999992</v>
          </cell>
          <cell r="AX883">
            <v>267557.26872012328</v>
          </cell>
          <cell r="AY883">
            <v>364.00000000002001</v>
          </cell>
        </row>
        <row r="884">
          <cell r="B884">
            <v>82669.581273006668</v>
          </cell>
          <cell r="C884">
            <v>1368.0999999999199</v>
          </cell>
          <cell r="R884">
            <v>30249.024000943777</v>
          </cell>
          <cell r="S884">
            <v>688.10000000002003</v>
          </cell>
          <cell r="Z884">
            <v>679596.42486124008</v>
          </cell>
          <cell r="AA884">
            <v>608.10000000002003</v>
          </cell>
          <cell r="AD884">
            <v>127070.68331488129</v>
          </cell>
          <cell r="AE884">
            <v>1588.0999999999199</v>
          </cell>
          <cell r="AH884">
            <v>35768.514855361835</v>
          </cell>
          <cell r="AI884">
            <v>2428.0999999999199</v>
          </cell>
          <cell r="AT884">
            <v>59451.415612110955</v>
          </cell>
          <cell r="AU884">
            <v>3338.0999999999199</v>
          </cell>
          <cell r="AX884">
            <v>268173.60968590353</v>
          </cell>
          <cell r="AY884">
            <v>364.10000000002003</v>
          </cell>
        </row>
        <row r="885">
          <cell r="B885">
            <v>82777.37108317751</v>
          </cell>
          <cell r="C885">
            <v>1368.1999999999198</v>
          </cell>
          <cell r="R885">
            <v>30307.857372427807</v>
          </cell>
          <cell r="S885">
            <v>688.20000000002005</v>
          </cell>
          <cell r="Z885">
            <v>680096.11944682023</v>
          </cell>
          <cell r="AA885">
            <v>608.20000000002005</v>
          </cell>
          <cell r="AD885">
            <v>127300.02548333598</v>
          </cell>
          <cell r="AE885">
            <v>1588.1999999999198</v>
          </cell>
          <cell r="AH885">
            <v>35822.403175996755</v>
          </cell>
          <cell r="AI885">
            <v>2428.1999999999198</v>
          </cell>
          <cell r="AT885">
            <v>59537.62210617082</v>
          </cell>
          <cell r="AU885">
            <v>3338.1999999999198</v>
          </cell>
          <cell r="AX885">
            <v>268790.49294396379</v>
          </cell>
          <cell r="AY885">
            <v>364.20000000002005</v>
          </cell>
        </row>
        <row r="886">
          <cell r="B886">
            <v>82885.238455564351</v>
          </cell>
          <cell r="C886">
            <v>1368.2999999999197</v>
          </cell>
          <cell r="R886">
            <v>30366.776750295838</v>
          </cell>
          <cell r="S886">
            <v>688.30000000002008</v>
          </cell>
          <cell r="Z886">
            <v>680596.06592408044</v>
          </cell>
          <cell r="AA886">
            <v>608.30000000002008</v>
          </cell>
          <cell r="AD886">
            <v>127529.49523907067</v>
          </cell>
          <cell r="AE886">
            <v>1588.2999999999197</v>
          </cell>
          <cell r="AH886">
            <v>35876.336989491669</v>
          </cell>
          <cell r="AI886">
            <v>2428.2999999999197</v>
          </cell>
          <cell r="AT886">
            <v>59623.894008390693</v>
          </cell>
          <cell r="AU886">
            <v>3338.2999999999197</v>
          </cell>
          <cell r="AX886">
            <v>269407.91777538403</v>
          </cell>
          <cell r="AY886">
            <v>364.30000000002008</v>
          </cell>
        </row>
        <row r="887">
          <cell r="B887">
            <v>82993.183384305186</v>
          </cell>
          <cell r="C887">
            <v>1368.3999999999196</v>
          </cell>
          <cell r="R887">
            <v>30425.78197837987</v>
          </cell>
          <cell r="S887">
            <v>688.4000000000201</v>
          </cell>
          <cell r="Z887">
            <v>681096.2643802606</v>
          </cell>
          <cell r="AA887">
            <v>608.4000000000201</v>
          </cell>
          <cell r="AD887">
            <v>127759.09447097535</v>
          </cell>
          <cell r="AE887">
            <v>1588.3999999999196</v>
          </cell>
          <cell r="AH887">
            <v>35930.316323476582</v>
          </cell>
          <cell r="AI887">
            <v>2428.3999999999196</v>
          </cell>
          <cell r="AT887">
            <v>59710.231345050561</v>
          </cell>
          <cell r="AU887">
            <v>3338.3999999999196</v>
          </cell>
          <cell r="AX887">
            <v>270025.88346124429</v>
          </cell>
          <cell r="AY887">
            <v>364.4000000000201</v>
          </cell>
        </row>
        <row r="888">
          <cell r="B888">
            <v>83101.205863538024</v>
          </cell>
          <cell r="C888">
            <v>1368.4999999999195</v>
          </cell>
          <cell r="R888">
            <v>30484.872900511902</v>
          </cell>
          <cell r="S888">
            <v>688.50000000002012</v>
          </cell>
          <cell r="Z888">
            <v>681596.71490260074</v>
          </cell>
          <cell r="AA888">
            <v>608.50000000002012</v>
          </cell>
          <cell r="AD888">
            <v>127988.82506794004</v>
          </cell>
          <cell r="AE888">
            <v>1588.4999999999195</v>
          </cell>
          <cell r="AH888">
            <v>35984.341205581499</v>
          </cell>
          <cell r="AI888">
            <v>2428.4999999999195</v>
          </cell>
          <cell r="AT888">
            <v>59796.634142430426</v>
          </cell>
          <cell r="AU888">
            <v>3338.4999999999195</v>
          </cell>
          <cell r="AX888">
            <v>270644.38928262453</v>
          </cell>
          <cell r="AY888">
            <v>364.50000000002012</v>
          </cell>
        </row>
        <row r="889">
          <cell r="B889">
            <v>83209.305887400871</v>
          </cell>
          <cell r="C889">
            <v>1368.5999999999194</v>
          </cell>
          <cell r="R889">
            <v>30544.049360523932</v>
          </cell>
          <cell r="S889">
            <v>688.60000000002015</v>
          </cell>
          <cell r="Z889">
            <v>682097.41757834097</v>
          </cell>
          <cell r="AA889">
            <v>608.60000000002015</v>
          </cell>
          <cell r="AD889">
            <v>128218.68891885472</v>
          </cell>
          <cell r="AE889">
            <v>1588.5999999999194</v>
          </cell>
          <cell r="AH889">
            <v>36038.411663436411</v>
          </cell>
          <cell r="AI889">
            <v>2428.5999999999194</v>
          </cell>
          <cell r="AT889">
            <v>59883.102426810299</v>
          </cell>
          <cell r="AU889">
            <v>3338.5999999999194</v>
          </cell>
          <cell r="AX889">
            <v>271263.43452060479</v>
          </cell>
          <cell r="AY889">
            <v>364.60000000002015</v>
          </cell>
        </row>
        <row r="890">
          <cell r="B890">
            <v>83317.483450031708</v>
          </cell>
          <cell r="C890">
            <v>1368.6999999999193</v>
          </cell>
          <cell r="R890">
            <v>30603.311202247962</v>
          </cell>
          <cell r="S890">
            <v>688.70000000002017</v>
          </cell>
          <cell r="Z890">
            <v>682598.37249472109</v>
          </cell>
          <cell r="AA890">
            <v>608.70000000002017</v>
          </cell>
          <cell r="AD890">
            <v>128448.6879126094</v>
          </cell>
          <cell r="AE890">
            <v>1588.6999999999193</v>
          </cell>
          <cell r="AH890">
            <v>36092.527724671323</v>
          </cell>
          <cell r="AI890">
            <v>2428.6999999999193</v>
          </cell>
          <cell r="AT890">
            <v>59969.636224470167</v>
          </cell>
          <cell r="AU890">
            <v>3338.6999999999193</v>
          </cell>
          <cell r="AX890">
            <v>271883.01845626498</v>
          </cell>
          <cell r="AY890">
            <v>364.70000000002017</v>
          </cell>
        </row>
        <row r="891">
          <cell r="B891">
            <v>83425.738545568543</v>
          </cell>
          <cell r="C891">
            <v>1368.7999999999192</v>
          </cell>
          <cell r="R891">
            <v>30662.658269515992</v>
          </cell>
          <cell r="S891">
            <v>688.80000000002019</v>
          </cell>
          <cell r="Z891">
            <v>683099.57973898121</v>
          </cell>
          <cell r="AA891">
            <v>608.80000000002019</v>
          </cell>
          <cell r="AD891">
            <v>128678.82393809408</v>
          </cell>
          <cell r="AE891">
            <v>1588.7999999999192</v>
          </cell>
          <cell r="AH891">
            <v>36146.689416916241</v>
          </cell>
          <cell r="AI891">
            <v>2428.7999999999192</v>
          </cell>
          <cell r="AT891">
            <v>60056.235561690031</v>
          </cell>
          <cell r="AU891">
            <v>3338.7999999999192</v>
          </cell>
          <cell r="AX891">
            <v>272503.14037068526</v>
          </cell>
          <cell r="AY891">
            <v>364.80000000002019</v>
          </cell>
        </row>
        <row r="892">
          <cell r="B892">
            <v>83534.071168149385</v>
          </cell>
          <cell r="C892">
            <v>1368.8999999999191</v>
          </cell>
          <cell r="R892">
            <v>30722.090406160023</v>
          </cell>
          <cell r="S892">
            <v>688.90000000002021</v>
          </cell>
          <cell r="Z892">
            <v>683601.03939836146</v>
          </cell>
          <cell r="AA892">
            <v>608.90000000002021</v>
          </cell>
          <cell r="AD892">
            <v>128909.09888419876</v>
          </cell>
          <cell r="AE892">
            <v>1588.8999999999191</v>
          </cell>
          <cell r="AH892">
            <v>36200.896767801154</v>
          </cell>
          <cell r="AI892">
            <v>2428.8999999999191</v>
          </cell>
          <cell r="AT892">
            <v>60142.900464749902</v>
          </cell>
          <cell r="AU892">
            <v>3338.8999999999191</v>
          </cell>
          <cell r="AX892">
            <v>273123.79954494548</v>
          </cell>
          <cell r="AY892">
            <v>364.90000000002021</v>
          </cell>
        </row>
        <row r="893">
          <cell r="B893">
            <v>83642.481311912226</v>
          </cell>
          <cell r="C893">
            <v>1368.9999999999191</v>
          </cell>
          <cell r="R893">
            <v>30781.607456012054</v>
          </cell>
          <cell r="S893">
            <v>689.00000000002024</v>
          </cell>
          <cell r="Z893">
            <v>684102.75156010152</v>
          </cell>
          <cell r="AA893">
            <v>609.00000000002024</v>
          </cell>
          <cell r="AD893">
            <v>129139.51463981344</v>
          </cell>
          <cell r="AE893">
            <v>1588.9999999999191</v>
          </cell>
          <cell r="AH893">
            <v>36255.149804956061</v>
          </cell>
          <cell r="AI893">
            <v>2428.9999999999191</v>
          </cell>
          <cell r="AT893">
            <v>60229.630959929767</v>
          </cell>
          <cell r="AU893">
            <v>3338.9999999999191</v>
          </cell>
          <cell r="AX893">
            <v>273744.99526012572</v>
          </cell>
          <cell r="AY893">
            <v>365.00000000002024</v>
          </cell>
        </row>
        <row r="894">
          <cell r="B894">
            <v>83750.968970995062</v>
          </cell>
          <cell r="C894">
            <v>1369.099999999919</v>
          </cell>
          <cell r="R894">
            <v>30841.209262904085</v>
          </cell>
          <cell r="S894">
            <v>689.10000000002026</v>
          </cell>
          <cell r="Z894">
            <v>684604.71631144173</v>
          </cell>
          <cell r="AA894">
            <v>609.10000000002026</v>
          </cell>
          <cell r="AD894">
            <v>129370.0730938281</v>
          </cell>
          <cell r="AE894">
            <v>1589.099999999919</v>
          </cell>
          <cell r="AH894">
            <v>36309.448556010975</v>
          </cell>
          <cell r="AI894">
            <v>2429.099999999919</v>
          </cell>
          <cell r="AT894">
            <v>60316.427073509636</v>
          </cell>
          <cell r="AU894">
            <v>3339.099999999919</v>
          </cell>
          <cell r="AX894">
            <v>274366.72679730604</v>
          </cell>
          <cell r="AY894">
            <v>365.10000000002026</v>
          </cell>
        </row>
        <row r="895">
          <cell r="B895">
            <v>83859.534139535899</v>
          </cell>
          <cell r="C895">
            <v>1369.1999999999189</v>
          </cell>
          <cell r="R895">
            <v>30900.895670668113</v>
          </cell>
          <cell r="S895">
            <v>689.20000000002028</v>
          </cell>
          <cell r="Z895">
            <v>685106.93373962189</v>
          </cell>
          <cell r="AA895">
            <v>609.20000000002028</v>
          </cell>
          <cell r="AD895">
            <v>129600.77613513278</v>
          </cell>
          <cell r="AE895">
            <v>1589.1999999999189</v>
          </cell>
          <cell r="AH895">
            <v>36363.793048595893</v>
          </cell>
          <cell r="AI895">
            <v>2429.1999999999189</v>
          </cell>
          <cell r="AT895">
            <v>60403.288831769503</v>
          </cell>
          <cell r="AU895">
            <v>3339.1999999999189</v>
          </cell>
          <cell r="AX895">
            <v>274988.99343756627</v>
          </cell>
          <cell r="AY895">
            <v>365.20000000002028</v>
          </cell>
        </row>
        <row r="896">
          <cell r="B896">
            <v>83968.176811672733</v>
          </cell>
          <cell r="C896">
            <v>1369.2999999999188</v>
          </cell>
          <cell r="R896">
            <v>30960.666523136144</v>
          </cell>
          <cell r="S896">
            <v>689.3000000000203</v>
          </cell>
          <cell r="Z896">
            <v>685609.403931882</v>
          </cell>
          <cell r="AA896">
            <v>609.3000000000203</v>
          </cell>
          <cell r="AD896">
            <v>129831.62565261745</v>
          </cell>
          <cell r="AE896">
            <v>1589.2999999999188</v>
          </cell>
          <cell r="AH896">
            <v>36418.183310340806</v>
          </cell>
          <cell r="AI896">
            <v>2429.2999999999188</v>
          </cell>
          <cell r="AT896">
            <v>60490.216260989371</v>
          </cell>
          <cell r="AU896">
            <v>3339.2999999999188</v>
          </cell>
          <cell r="AX896">
            <v>275611.79446198652</v>
          </cell>
          <cell r="AY896">
            <v>365.3000000000203</v>
          </cell>
        </row>
        <row r="897">
          <cell r="B897">
            <v>84076.89698154357</v>
          </cell>
          <cell r="C897">
            <v>1369.3999999999187</v>
          </cell>
          <cell r="R897">
            <v>31020.521664140175</v>
          </cell>
          <cell r="S897">
            <v>689.40000000002033</v>
          </cell>
          <cell r="Z897">
            <v>686112.12697546231</v>
          </cell>
          <cell r="AA897">
            <v>609.40000000002033</v>
          </cell>
          <cell r="AD897">
            <v>130062.62353517213</v>
          </cell>
          <cell r="AE897">
            <v>1589.3999999999187</v>
          </cell>
          <cell r="AH897">
            <v>36472.619368875719</v>
          </cell>
          <cell r="AI897">
            <v>2429.3999999999187</v>
          </cell>
          <cell r="AT897">
            <v>60577.209387449242</v>
          </cell>
          <cell r="AU897">
            <v>3339.3999999999187</v>
          </cell>
          <cell r="AX897">
            <v>276235.12915164675</v>
          </cell>
          <cell r="AY897">
            <v>365.40000000002033</v>
          </cell>
        </row>
        <row r="898">
          <cell r="B898">
            <v>84185.694643286406</v>
          </cell>
          <cell r="C898">
            <v>1369.4999999999186</v>
          </cell>
          <cell r="R898">
            <v>31080.460937512205</v>
          </cell>
          <cell r="S898">
            <v>689.50000000002035</v>
          </cell>
          <cell r="Z898">
            <v>686615.10295760236</v>
          </cell>
          <cell r="AA898">
            <v>609.50000000002035</v>
          </cell>
          <cell r="AD898">
            <v>130293.77167168679</v>
          </cell>
          <cell r="AE898">
            <v>1589.4999999999186</v>
          </cell>
          <cell r="AH898">
            <v>36527.101251830631</v>
          </cell>
          <cell r="AI898">
            <v>2429.4999999999186</v>
          </cell>
          <cell r="AT898">
            <v>60664.268237429103</v>
          </cell>
          <cell r="AU898">
            <v>3339.4999999999186</v>
          </cell>
          <cell r="AX898">
            <v>276858.99678762699</v>
          </cell>
          <cell r="AY898">
            <v>365.50000000002035</v>
          </cell>
        </row>
        <row r="899">
          <cell r="B899">
            <v>84294.569791039248</v>
          </cell>
          <cell r="C899">
            <v>1369.5999999999185</v>
          </cell>
          <cell r="R899">
            <v>31140.484187084236</v>
          </cell>
          <cell r="S899">
            <v>689.60000000002037</v>
          </cell>
          <cell r="Z899">
            <v>687118.33196554263</v>
          </cell>
          <cell r="AA899">
            <v>609.60000000002037</v>
          </cell>
          <cell r="AD899">
            <v>130525.07195105145</v>
          </cell>
          <cell r="AE899">
            <v>1589.5999999999185</v>
          </cell>
          <cell r="AH899">
            <v>36581.628986835545</v>
          </cell>
          <cell r="AI899">
            <v>2429.5999999999185</v>
          </cell>
          <cell r="AT899">
            <v>60751.392837208972</v>
          </cell>
          <cell r="AU899">
            <v>3339.5999999999185</v>
          </cell>
          <cell r="AX899">
            <v>277483.39665100724</v>
          </cell>
          <cell r="AY899">
            <v>365.60000000002037</v>
          </cell>
        </row>
        <row r="900">
          <cell r="B900">
            <v>84403.522418940091</v>
          </cell>
          <cell r="C900">
            <v>1369.6999999999184</v>
          </cell>
          <cell r="R900">
            <v>31200.591256688269</v>
          </cell>
          <cell r="S900">
            <v>689.7000000000204</v>
          </cell>
          <cell r="Z900">
            <v>687621.81408652267</v>
          </cell>
          <cell r="AA900">
            <v>609.7000000000204</v>
          </cell>
          <cell r="AD900">
            <v>130756.52626215611</v>
          </cell>
          <cell r="AE900">
            <v>1589.6999999999184</v>
          </cell>
          <cell r="AH900">
            <v>36636.202601520461</v>
          </cell>
          <cell r="AI900">
            <v>2429.6999999999184</v>
          </cell>
          <cell r="AT900">
            <v>60838.583213068843</v>
          </cell>
          <cell r="AU900">
            <v>3339.6999999999184</v>
          </cell>
          <cell r="AX900">
            <v>278108.32802286756</v>
          </cell>
          <cell r="AY900">
            <v>365.7000000000204</v>
          </cell>
        </row>
        <row r="901">
          <cell r="B901">
            <v>84512.552521126927</v>
          </cell>
          <cell r="C901">
            <v>1369.7999999999183</v>
          </cell>
          <cell r="R901">
            <v>31260.781990156298</v>
          </cell>
          <cell r="S901">
            <v>689.80000000002042</v>
          </cell>
          <cell r="Z901">
            <v>688125.54940778296</v>
          </cell>
          <cell r="AA901">
            <v>609.80000000002042</v>
          </cell>
          <cell r="AD901">
            <v>130988.13649389078</v>
          </cell>
          <cell r="AE901">
            <v>1589.7999999999183</v>
          </cell>
          <cell r="AH901">
            <v>36690.822123515369</v>
          </cell>
          <cell r="AI901">
            <v>2429.7999999999183</v>
          </cell>
          <cell r="AT901">
            <v>60925.839391288711</v>
          </cell>
          <cell r="AU901">
            <v>3339.7999999999183</v>
          </cell>
          <cell r="AX901">
            <v>278733.79018428776</v>
          </cell>
          <cell r="AY901">
            <v>365.80000000002042</v>
          </cell>
        </row>
        <row r="902">
          <cell r="B902">
            <v>84621.660091737765</v>
          </cell>
          <cell r="C902">
            <v>1369.8999999999182</v>
          </cell>
          <cell r="R902">
            <v>31321.05623132033</v>
          </cell>
          <cell r="S902">
            <v>689.90000000002044</v>
          </cell>
          <cell r="Z902">
            <v>688629.53801656305</v>
          </cell>
          <cell r="AA902">
            <v>609.90000000002044</v>
          </cell>
          <cell r="AD902">
            <v>131219.90453514544</v>
          </cell>
          <cell r="AE902">
            <v>1589.8999999999182</v>
          </cell>
          <cell r="AH902">
            <v>36745.487580450281</v>
          </cell>
          <cell r="AI902">
            <v>2429.8999999999182</v>
          </cell>
          <cell r="AT902">
            <v>61013.161398148572</v>
          </cell>
          <cell r="AU902">
            <v>3339.8999999999182</v>
          </cell>
          <cell r="AX902">
            <v>279359.782416348</v>
          </cell>
          <cell r="AY902">
            <v>365.90000000002044</v>
          </cell>
        </row>
        <row r="903">
          <cell r="B903">
            <v>84730.8451249106</v>
          </cell>
          <cell r="C903">
            <v>1369.9999999999181</v>
          </cell>
          <cell r="R903">
            <v>31381.413824012361</v>
          </cell>
          <cell r="S903">
            <v>690.00000000002046</v>
          </cell>
          <cell r="Z903">
            <v>689133.78000010317</v>
          </cell>
          <cell r="AA903">
            <v>610.00000000002046</v>
          </cell>
          <cell r="AD903">
            <v>131451.83227481009</v>
          </cell>
          <cell r="AE903">
            <v>1589.9999999999181</v>
          </cell>
          <cell r="AH903">
            <v>36800.198999955195</v>
          </cell>
          <cell r="AI903">
            <v>2429.9999999999181</v>
          </cell>
          <cell r="AT903">
            <v>61100.549259928441</v>
          </cell>
          <cell r="AU903">
            <v>3339.9999999999181</v>
          </cell>
          <cell r="AX903">
            <v>279986.30400012829</v>
          </cell>
          <cell r="AY903">
            <v>366.00000000002046</v>
          </cell>
        </row>
        <row r="904">
          <cell r="B904">
            <v>84840.107614783439</v>
          </cell>
          <cell r="C904">
            <v>1370.0999999999181</v>
          </cell>
          <cell r="R904">
            <v>31441.854612064391</v>
          </cell>
          <cell r="S904">
            <v>690.10000000002049</v>
          </cell>
          <cell r="Z904">
            <v>689638.27544564335</v>
          </cell>
          <cell r="AA904">
            <v>610.10000000002049</v>
          </cell>
          <cell r="AD904">
            <v>131683.92160177475</v>
          </cell>
          <cell r="AE904">
            <v>1590.0999999999181</v>
          </cell>
          <cell r="AH904">
            <v>36854.741588125122</v>
          </cell>
          <cell r="AI904">
            <v>2430.0999999999181</v>
          </cell>
          <cell r="AT904">
            <v>61188.003002908306</v>
          </cell>
          <cell r="AU904">
            <v>3340.0999999999181</v>
          </cell>
          <cell r="AX904">
            <v>280613.35421670851</v>
          </cell>
          <cell r="AY904">
            <v>366.10000000002049</v>
          </cell>
        </row>
        <row r="905">
          <cell r="B905">
            <v>84949.447555494276</v>
          </cell>
          <cell r="C905">
            <v>1370.199999999918</v>
          </cell>
          <cell r="R905">
            <v>31502.378439308421</v>
          </cell>
          <cell r="S905">
            <v>690.20000000002051</v>
          </cell>
          <cell r="Z905">
            <v>690143.02444042359</v>
          </cell>
          <cell r="AA905">
            <v>610.20000000002051</v>
          </cell>
          <cell r="AD905">
            <v>131916.17440492939</v>
          </cell>
          <cell r="AE905">
            <v>1590.199999999918</v>
          </cell>
          <cell r="AH905">
            <v>36909.531544915029</v>
          </cell>
          <cell r="AI905">
            <v>2430.199999999918</v>
          </cell>
          <cell r="AT905">
            <v>61275.522653368171</v>
          </cell>
          <cell r="AU905">
            <v>3340.199999999918</v>
          </cell>
          <cell r="AX905">
            <v>281240.9323471688</v>
          </cell>
          <cell r="AY905">
            <v>366.20000000002051</v>
          </cell>
        </row>
        <row r="906">
          <cell r="B906">
            <v>85058.864941181106</v>
          </cell>
          <cell r="C906">
            <v>1370.2999999999179</v>
          </cell>
          <cell r="R906">
            <v>31562.985149576452</v>
          </cell>
          <cell r="S906">
            <v>690.30000000002053</v>
          </cell>
          <cell r="Z906">
            <v>690648.02707168378</v>
          </cell>
          <cell r="AA906">
            <v>610.30000000002053</v>
          </cell>
          <cell r="AD906">
            <v>132148.59257316406</v>
          </cell>
          <cell r="AE906">
            <v>1590.2999999999179</v>
          </cell>
          <cell r="AH906">
            <v>36964.36985874494</v>
          </cell>
          <cell r="AI906">
            <v>2430.2999999999179</v>
          </cell>
          <cell r="AT906">
            <v>61363.108237588043</v>
          </cell>
          <cell r="AU906">
            <v>3340.2999999999179</v>
          </cell>
          <cell r="AX906">
            <v>281869.03767258901</v>
          </cell>
          <cell r="AY906">
            <v>366.30000000002053</v>
          </cell>
        </row>
        <row r="907">
          <cell r="B907">
            <v>85168.35976598195</v>
          </cell>
          <cell r="C907">
            <v>1370.3999999999178</v>
          </cell>
          <cell r="R907">
            <v>31623.674586700483</v>
          </cell>
          <cell r="S907">
            <v>690.40000000002055</v>
          </cell>
          <cell r="Z907">
            <v>691153.28342666384</v>
          </cell>
          <cell r="AA907">
            <v>610.40000000002055</v>
          </cell>
          <cell r="AD907">
            <v>132381.17799536869</v>
          </cell>
          <cell r="AE907">
            <v>1590.3999999999178</v>
          </cell>
          <cell r="AH907">
            <v>37019.256518034854</v>
          </cell>
          <cell r="AI907">
            <v>2430.3999999999178</v>
          </cell>
          <cell r="AT907">
            <v>61450.759781847904</v>
          </cell>
          <cell r="AU907">
            <v>3340.3999999999178</v>
          </cell>
          <cell r="AX907">
            <v>282497.66947404924</v>
          </cell>
          <cell r="AY907">
            <v>366.40000000002055</v>
          </cell>
        </row>
        <row r="908">
          <cell r="B908">
            <v>85277.932024034788</v>
          </cell>
          <cell r="C908">
            <v>1370.4999999999177</v>
          </cell>
          <cell r="R908">
            <v>31684.446594512512</v>
          </cell>
          <cell r="S908">
            <v>690.50000000002058</v>
          </cell>
          <cell r="Z908">
            <v>691658.79359260411</v>
          </cell>
          <cell r="AA908">
            <v>610.50000000002058</v>
          </cell>
          <cell r="AD908">
            <v>132613.93256043334</v>
          </cell>
          <cell r="AE908">
            <v>1590.4999999999177</v>
          </cell>
          <cell r="AH908">
            <v>37074.191511204765</v>
          </cell>
          <cell r="AI908">
            <v>2430.4999999999177</v>
          </cell>
          <cell r="AT908">
            <v>61538.477312427771</v>
          </cell>
          <cell r="AU908">
            <v>3340.4999999999177</v>
          </cell>
          <cell r="AX908">
            <v>283126.82703262952</v>
          </cell>
          <cell r="AY908">
            <v>366.50000000002058</v>
          </cell>
        </row>
        <row r="909">
          <cell r="B909">
            <v>85387.581709477628</v>
          </cell>
          <cell r="C909">
            <v>1370.5999999999176</v>
          </cell>
          <cell r="R909">
            <v>31745.301016844547</v>
          </cell>
          <cell r="S909">
            <v>690.6000000000206</v>
          </cell>
          <cell r="Z909">
            <v>692164.55765674426</v>
          </cell>
          <cell r="AA909">
            <v>610.6000000000206</v>
          </cell>
          <cell r="AD909">
            <v>132846.858157248</v>
          </cell>
          <cell r="AE909">
            <v>1590.5999999999176</v>
          </cell>
          <cell r="AH909">
            <v>37129.174826674673</v>
          </cell>
          <cell r="AI909">
            <v>2430.5999999999176</v>
          </cell>
          <cell r="AT909">
            <v>61626.260855607637</v>
          </cell>
          <cell r="AU909">
            <v>3340.5999999999176</v>
          </cell>
          <cell r="AX909">
            <v>283756.50962940976</v>
          </cell>
          <cell r="AY909">
            <v>366.6000000000206</v>
          </cell>
        </row>
        <row r="910">
          <cell r="B910">
            <v>85497.308816448465</v>
          </cell>
          <cell r="C910">
            <v>1370.6999999999175</v>
          </cell>
          <cell r="R910">
            <v>31806.237697528577</v>
          </cell>
          <cell r="S910">
            <v>690.70000000002062</v>
          </cell>
          <cell r="Z910">
            <v>692670.57570632442</v>
          </cell>
          <cell r="AA910">
            <v>610.70000000002062</v>
          </cell>
          <cell r="AD910">
            <v>133079.95667470264</v>
          </cell>
          <cell r="AE910">
            <v>1590.6999999999175</v>
          </cell>
          <cell r="AH910">
            <v>37184.206452864586</v>
          </cell>
          <cell r="AI910">
            <v>2430.6999999999175</v>
          </cell>
          <cell r="AT910">
            <v>61714.110437667507</v>
          </cell>
          <cell r="AU910">
            <v>3340.6999999999175</v>
          </cell>
          <cell r="AX910">
            <v>284386.71654547006</v>
          </cell>
          <cell r="AY910">
            <v>366.70000000002062</v>
          </cell>
        </row>
        <row r="911">
          <cell r="B911">
            <v>85607.113339085292</v>
          </cell>
          <cell r="C911">
            <v>1370.7999999999174</v>
          </cell>
          <cell r="R911">
            <v>31867.256480396609</v>
          </cell>
          <cell r="S911">
            <v>690.80000000002065</v>
          </cell>
          <cell r="Z911">
            <v>693176.84782858461</v>
          </cell>
          <cell r="AA911">
            <v>610.80000000002065</v>
          </cell>
          <cell r="AD911">
            <v>133313.23000168728</v>
          </cell>
          <cell r="AE911">
            <v>1590.7999999999174</v>
          </cell>
          <cell r="AH911">
            <v>37239.286378194491</v>
          </cell>
          <cell r="AI911">
            <v>2430.7999999999174</v>
          </cell>
          <cell r="AT911">
            <v>61802.026084887373</v>
          </cell>
          <cell r="AU911">
            <v>3340.7999999999174</v>
          </cell>
          <cell r="AX911">
            <v>285017.44706189027</v>
          </cell>
          <cell r="AY911">
            <v>366.80000000002065</v>
          </cell>
        </row>
        <row r="912">
          <cell r="B912">
            <v>85716.995271526132</v>
          </cell>
          <cell r="C912">
            <v>1370.8999999999173</v>
          </cell>
          <cell r="R912">
            <v>31928.357209280635</v>
          </cell>
          <cell r="S912">
            <v>690.90000000002067</v>
          </cell>
          <cell r="Z912">
            <v>693683.37411076471</v>
          </cell>
          <cell r="AA912">
            <v>610.90000000002067</v>
          </cell>
          <cell r="AD912">
            <v>133546.68002709193</v>
          </cell>
          <cell r="AE912">
            <v>1590.8999999999173</v>
          </cell>
          <cell r="AH912">
            <v>37294.414591084402</v>
          </cell>
          <cell r="AI912">
            <v>2430.8999999999173</v>
          </cell>
          <cell r="AT912">
            <v>61890.007823547232</v>
          </cell>
          <cell r="AU912">
            <v>3340.8999999999173</v>
          </cell>
          <cell r="AX912">
            <v>285648.70045975049</v>
          </cell>
          <cell r="AY912">
            <v>366.90000000002067</v>
          </cell>
        </row>
        <row r="913">
          <cell r="B913">
            <v>85826.954607908963</v>
          </cell>
          <cell r="C913">
            <v>1370.9999999999172</v>
          </cell>
          <cell r="R913">
            <v>31989.539728012671</v>
          </cell>
          <cell r="S913">
            <v>691.00000000002069</v>
          </cell>
          <cell r="Z913">
            <v>694190.15464010485</v>
          </cell>
          <cell r="AA913">
            <v>611.00000000002069</v>
          </cell>
          <cell r="AD913">
            <v>133780.30863980658</v>
          </cell>
          <cell r="AE913">
            <v>1590.9999999999172</v>
          </cell>
          <cell r="AH913">
            <v>37349.591079954313</v>
          </cell>
          <cell r="AI913">
            <v>2430.9999999999172</v>
          </cell>
          <cell r="AT913">
            <v>61978.0556799271</v>
          </cell>
          <cell r="AU913">
            <v>3340.9999999999172</v>
          </cell>
          <cell r="AX913">
            <v>286280.47602013079</v>
          </cell>
          <cell r="AY913">
            <v>367.00000000002069</v>
          </cell>
        </row>
        <row r="914">
          <cell r="B914">
            <v>85936.991342371795</v>
          </cell>
          <cell r="C914">
            <v>1371.0999999999171</v>
          </cell>
          <cell r="R914">
            <v>32050.803880424697</v>
          </cell>
          <cell r="S914">
            <v>691.10000000002071</v>
          </cell>
          <cell r="Z914">
            <v>694697.18950384506</v>
          </cell>
          <cell r="AA914">
            <v>611.10000000002071</v>
          </cell>
          <cell r="AD914">
            <v>134014.1177287212</v>
          </cell>
          <cell r="AE914">
            <v>1591.0999999999171</v>
          </cell>
          <cell r="AH914">
            <v>37404.815833224224</v>
          </cell>
          <cell r="AI914">
            <v>2431.0999999999171</v>
          </cell>
          <cell r="AT914">
            <v>62066.169680306964</v>
          </cell>
          <cell r="AU914">
            <v>3341.0999999999171</v>
          </cell>
          <cell r="AX914">
            <v>286912.77302411105</v>
          </cell>
          <cell r="AY914">
            <v>367.10000000002071</v>
          </cell>
        </row>
        <row r="915">
          <cell r="B915">
            <v>86047.105469052636</v>
          </cell>
          <cell r="C915">
            <v>1371.1999999999171</v>
          </cell>
          <cell r="R915">
            <v>32112.149510348732</v>
          </cell>
          <cell r="S915">
            <v>691.20000000002074</v>
          </cell>
          <cell r="Z915">
            <v>695204.47878922522</v>
          </cell>
          <cell r="AA915">
            <v>611.20000000002074</v>
          </cell>
          <cell r="AD915">
            <v>134248.10918272584</v>
          </cell>
          <cell r="AE915">
            <v>1591.1999999999171</v>
          </cell>
          <cell r="AH915">
            <v>37460.088839314136</v>
          </cell>
          <cell r="AI915">
            <v>2431.1999999999171</v>
          </cell>
          <cell r="AT915">
            <v>62154.349850966828</v>
          </cell>
          <cell r="AU915">
            <v>3341.1999999999171</v>
          </cell>
          <cell r="AX915">
            <v>287545.5907527713</v>
          </cell>
          <cell r="AY915">
            <v>367.20000000002074</v>
          </cell>
        </row>
        <row r="916">
          <cell r="B916">
            <v>86157.29698208948</v>
          </cell>
          <cell r="C916">
            <v>1371.299999999917</v>
          </cell>
          <cell r="R916">
            <v>32173.576461616762</v>
          </cell>
          <cell r="S916">
            <v>691.30000000002076</v>
          </cell>
          <cell r="Z916">
            <v>695712.02258348535</v>
          </cell>
          <cell r="AA916">
            <v>611.30000000002076</v>
          </cell>
          <cell r="AD916">
            <v>134482.28489071046</v>
          </cell>
          <cell r="AE916">
            <v>1591.299999999917</v>
          </cell>
          <cell r="AH916">
            <v>37515.410086644042</v>
          </cell>
          <cell r="AI916">
            <v>2431.299999999917</v>
          </cell>
          <cell r="AT916">
            <v>62242.596218186693</v>
          </cell>
          <cell r="AU916">
            <v>3341.299999999917</v>
          </cell>
          <cell r="AX916">
            <v>288178.92848719156</v>
          </cell>
          <cell r="AY916">
            <v>367.30000000002076</v>
          </cell>
        </row>
        <row r="917">
          <cell r="B917">
            <v>86267.565875620305</v>
          </cell>
          <cell r="C917">
            <v>1371.3999999999169</v>
          </cell>
          <cell r="R917">
            <v>32235.084578060792</v>
          </cell>
          <cell r="S917">
            <v>691.40000000002078</v>
          </cell>
          <cell r="Z917">
            <v>696219.82097386557</v>
          </cell>
          <cell r="AA917">
            <v>611.40000000002078</v>
          </cell>
          <cell r="AD917">
            <v>134716.64674156511</v>
          </cell>
          <cell r="AE917">
            <v>1591.3999999999169</v>
          </cell>
          <cell r="AH917">
            <v>37570.779563633951</v>
          </cell>
          <cell r="AI917">
            <v>2431.3999999999169</v>
          </cell>
          <cell r="AT917">
            <v>62330.908808246561</v>
          </cell>
          <cell r="AU917">
            <v>3341.3999999999169</v>
          </cell>
          <cell r="AX917">
            <v>288812.78550845181</v>
          </cell>
          <cell r="AY917">
            <v>367.40000000002078</v>
          </cell>
        </row>
        <row r="918">
          <cell r="B918">
            <v>86377.912143783149</v>
          </cell>
          <cell r="C918">
            <v>1371.4999999999168</v>
          </cell>
          <cell r="R918">
            <v>32296.673703512824</v>
          </cell>
          <cell r="S918">
            <v>691.5000000000208</v>
          </cell>
          <cell r="Z918">
            <v>696727.87404760579</v>
          </cell>
          <cell r="AA918">
            <v>611.5000000000208</v>
          </cell>
          <cell r="AD918">
            <v>134951.19662417972</v>
          </cell>
          <cell r="AE918">
            <v>1591.4999999999168</v>
          </cell>
          <cell r="AH918">
            <v>37626.197258703862</v>
          </cell>
          <cell r="AI918">
            <v>2431.4999999999168</v>
          </cell>
          <cell r="AT918">
            <v>62419.287647426427</v>
          </cell>
          <cell r="AU918">
            <v>3341.4999999999168</v>
          </cell>
          <cell r="AX918">
            <v>289447.16109763202</v>
          </cell>
          <cell r="AY918">
            <v>367.5000000000208</v>
          </cell>
        </row>
        <row r="919">
          <cell r="B919">
            <v>86488.335780715977</v>
          </cell>
          <cell r="C919">
            <v>1371.5999999999167</v>
          </cell>
          <cell r="R919">
            <v>32358.343681804854</v>
          </cell>
          <cell r="S919">
            <v>691.60000000002083</v>
          </cell>
          <cell r="Z919">
            <v>697236.18189194589</v>
          </cell>
          <cell r="AA919">
            <v>611.60000000002083</v>
          </cell>
          <cell r="AD919">
            <v>135185.93642744437</v>
          </cell>
          <cell r="AE919">
            <v>1591.5999999999167</v>
          </cell>
          <cell r="AH919">
            <v>37681.663160273769</v>
          </cell>
          <cell r="AI919">
            <v>2431.5999999999167</v>
          </cell>
          <cell r="AT919">
            <v>62507.732762006286</v>
          </cell>
          <cell r="AU919">
            <v>3341.5999999999167</v>
          </cell>
          <cell r="AX919">
            <v>290082.05453581229</v>
          </cell>
          <cell r="AY919">
            <v>367.60000000002083</v>
          </cell>
        </row>
        <row r="920">
          <cell r="B920">
            <v>86598.836780556812</v>
          </cell>
          <cell r="C920">
            <v>1371.6999999999166</v>
          </cell>
          <cell r="R920">
            <v>32420.094356768885</v>
          </cell>
          <cell r="S920">
            <v>691.70000000002085</v>
          </cell>
          <cell r="Z920">
            <v>697744.74459412612</v>
          </cell>
          <cell r="AA920">
            <v>611.70000000002085</v>
          </cell>
          <cell r="AD920">
            <v>135420.86804024898</v>
          </cell>
          <cell r="AE920">
            <v>1591.6999999999166</v>
          </cell>
          <cell r="AH920">
            <v>37737.17725676368</v>
          </cell>
          <cell r="AI920">
            <v>2431.6999999999166</v>
          </cell>
          <cell r="AT920">
            <v>62596.244178266155</v>
          </cell>
          <cell r="AU920">
            <v>3341.6999999999166</v>
          </cell>
          <cell r="AX920">
            <v>290717.46510407253</v>
          </cell>
          <cell r="AY920">
            <v>367.70000000002085</v>
          </cell>
        </row>
        <row r="921">
          <cell r="B921">
            <v>86709.415137443648</v>
          </cell>
          <cell r="C921">
            <v>1371.7999999999165</v>
          </cell>
          <cell r="R921">
            <v>32481.925572236916</v>
          </cell>
          <cell r="S921">
            <v>691.80000000002087</v>
          </cell>
          <cell r="Z921">
            <v>698253.56224138627</v>
          </cell>
          <cell r="AA921">
            <v>611.80000000002087</v>
          </cell>
          <cell r="AD921">
            <v>135655.9933514836</v>
          </cell>
          <cell r="AE921">
            <v>1591.7999999999165</v>
          </cell>
          <cell r="AH921">
            <v>37792.739536593588</v>
          </cell>
          <cell r="AI921">
            <v>2431.7999999999165</v>
          </cell>
          <cell r="AT921">
            <v>62684.821922486015</v>
          </cell>
          <cell r="AU921">
            <v>3341.7999999999165</v>
          </cell>
          <cell r="AX921">
            <v>291353.39208349283</v>
          </cell>
          <cell r="AY921">
            <v>367.80000000002087</v>
          </cell>
        </row>
        <row r="922">
          <cell r="B922">
            <v>86820.070845514478</v>
          </cell>
          <cell r="C922">
            <v>1371.8999999999164</v>
          </cell>
          <cell r="R922">
            <v>32543.837172040945</v>
          </cell>
          <cell r="S922">
            <v>691.9000000000209</v>
          </cell>
          <cell r="Z922">
            <v>698762.63492096635</v>
          </cell>
          <cell r="AA922">
            <v>611.9000000000209</v>
          </cell>
          <cell r="AD922">
            <v>135891.31425003824</v>
          </cell>
          <cell r="AE922">
            <v>1591.8999999999164</v>
          </cell>
          <cell r="AH922">
            <v>37848.349988183501</v>
          </cell>
          <cell r="AI922">
            <v>2431.8999999999164</v>
          </cell>
          <cell r="AT922">
            <v>62773.466020945882</v>
          </cell>
          <cell r="AU922">
            <v>3341.8999999999164</v>
          </cell>
          <cell r="AX922">
            <v>291989.83475515305</v>
          </cell>
          <cell r="AY922">
            <v>367.9000000000209</v>
          </cell>
        </row>
        <row r="923">
          <cell r="B923">
            <v>86930.803898907325</v>
          </cell>
          <cell r="C923">
            <v>1371.9999999999163</v>
          </cell>
          <cell r="R923">
            <v>32605.829000012978</v>
          </cell>
          <cell r="S923">
            <v>692.00000000002092</v>
          </cell>
          <cell r="Z923">
            <v>699271.96272010659</v>
          </cell>
          <cell r="AA923">
            <v>612.00000000002092</v>
          </cell>
          <cell r="AD923">
            <v>136126.83262480286</v>
          </cell>
          <cell r="AE923">
            <v>1591.9999999999163</v>
          </cell>
          <cell r="AH923">
            <v>37904.008599953406</v>
          </cell>
          <cell r="AI923">
            <v>2431.9999999999163</v>
          </cell>
          <cell r="AT923">
            <v>62862.176499925743</v>
          </cell>
          <cell r="AU923">
            <v>3341.9999999999163</v>
          </cell>
          <cell r="AX923">
            <v>292626.79240013333</v>
          </cell>
          <cell r="AY923">
            <v>368.00000000002092</v>
          </cell>
        </row>
        <row r="924">
          <cell r="B924">
            <v>87041.614291760154</v>
          </cell>
          <cell r="C924">
            <v>1372.0999999999162</v>
          </cell>
          <cell r="R924">
            <v>32667.900899985008</v>
          </cell>
          <cell r="S924">
            <v>692.10000000002094</v>
          </cell>
          <cell r="Z924">
            <v>699781.54572604678</v>
          </cell>
          <cell r="AA924">
            <v>612.10000000002094</v>
          </cell>
          <cell r="AD924">
            <v>136362.55036466746</v>
          </cell>
          <cell r="AE924">
            <v>1592.0999999999162</v>
          </cell>
          <cell r="AH924">
            <v>37959.715360323316</v>
          </cell>
          <cell r="AI924">
            <v>2432.0999999999162</v>
          </cell>
          <cell r="AT924">
            <v>62950.953385705609</v>
          </cell>
          <cell r="AU924">
            <v>3342.0999999999162</v>
          </cell>
          <cell r="AX924">
            <v>293264.26429951354</v>
          </cell>
          <cell r="AY924">
            <v>368.10000000002094</v>
          </cell>
        </row>
        <row r="925">
          <cell r="B925">
            <v>87152.502018210987</v>
          </cell>
          <cell r="C925">
            <v>1372.1999999999161</v>
          </cell>
          <cell r="R925">
            <v>32730.052715789039</v>
          </cell>
          <cell r="S925">
            <v>692.20000000002096</v>
          </cell>
          <cell r="Z925">
            <v>700291.38402602694</v>
          </cell>
          <cell r="AA925">
            <v>612.20000000002096</v>
          </cell>
          <cell r="AD925">
            <v>136598.4693585221</v>
          </cell>
          <cell r="AE925">
            <v>1592.1999999999161</v>
          </cell>
          <cell r="AH925">
            <v>38015.470257713227</v>
          </cell>
          <cell r="AI925">
            <v>2432.1999999999161</v>
          </cell>
          <cell r="AT925">
            <v>63039.796704565473</v>
          </cell>
          <cell r="AU925">
            <v>3342.1999999999161</v>
          </cell>
          <cell r="AX925">
            <v>293902.24973437382</v>
          </cell>
          <cell r="AY925">
            <v>368.20000000002096</v>
          </cell>
        </row>
        <row r="926">
          <cell r="B926">
            <v>87263.46707239782</v>
          </cell>
          <cell r="C926">
            <v>1372.2999999999161</v>
          </cell>
          <cell r="R926">
            <v>32792.28429125707</v>
          </cell>
          <cell r="S926">
            <v>692.30000000002099</v>
          </cell>
          <cell r="Z926">
            <v>700801.47770728706</v>
          </cell>
          <cell r="AA926">
            <v>612.30000000002099</v>
          </cell>
          <cell r="AD926">
            <v>136834.5914952567</v>
          </cell>
          <cell r="AE926">
            <v>1592.2999999999161</v>
          </cell>
          <cell r="AH926">
            <v>38071.273280543137</v>
          </cell>
          <cell r="AI926">
            <v>2432.2999999999161</v>
          </cell>
          <cell r="AT926">
            <v>63128.706482785332</v>
          </cell>
          <cell r="AU926">
            <v>3342.2999999999161</v>
          </cell>
          <cell r="AX926">
            <v>294540.74798579409</v>
          </cell>
          <cell r="AY926">
            <v>368.30000000002099</v>
          </cell>
        </row>
        <row r="927">
          <cell r="B927">
            <v>87374.509448458659</v>
          </cell>
          <cell r="C927">
            <v>1372.399999999916</v>
          </cell>
          <cell r="R927">
            <v>32854.595470221102</v>
          </cell>
          <cell r="S927">
            <v>692.40000000002101</v>
          </cell>
          <cell r="Z927">
            <v>701311.8268570673</v>
          </cell>
          <cell r="AA927">
            <v>612.40000000002101</v>
          </cell>
          <cell r="AD927">
            <v>137070.91866376132</v>
          </cell>
          <cell r="AE927">
            <v>1592.399999999916</v>
          </cell>
          <cell r="AH927">
            <v>38127.124417233041</v>
          </cell>
          <cell r="AI927">
            <v>2432.399999999916</v>
          </cell>
          <cell r="AT927">
            <v>63217.682746645201</v>
          </cell>
          <cell r="AU927">
            <v>3342.399999999916</v>
          </cell>
          <cell r="AX927">
            <v>295179.75833485433</v>
          </cell>
          <cell r="AY927">
            <v>368.40000000002101</v>
          </cell>
        </row>
        <row r="928">
          <cell r="B928">
            <v>87485.629140531484</v>
          </cell>
          <cell r="C928">
            <v>1372.4999999999159</v>
          </cell>
          <cell r="R928">
            <v>32916.98609651313</v>
          </cell>
          <cell r="S928">
            <v>692.50000000002103</v>
          </cell>
          <cell r="Z928">
            <v>701822.43156260741</v>
          </cell>
          <cell r="AA928">
            <v>612.50000000002103</v>
          </cell>
          <cell r="AD928">
            <v>137307.45275292592</v>
          </cell>
          <cell r="AE928">
            <v>1592.4999999999159</v>
          </cell>
          <cell r="AH928">
            <v>38183.023656202953</v>
          </cell>
          <cell r="AI928">
            <v>2432.4999999999159</v>
          </cell>
          <cell r="AT928">
            <v>63306.725522425062</v>
          </cell>
          <cell r="AU928">
            <v>3342.4999999999159</v>
          </cell>
          <cell r="AX928">
            <v>295819.28006263461</v>
          </cell>
          <cell r="AY928">
            <v>368.50000000002103</v>
          </cell>
        </row>
        <row r="929">
          <cell r="B929">
            <v>87596.826142754318</v>
          </cell>
          <cell r="C929">
            <v>1372.5999999999158</v>
          </cell>
          <cell r="R929">
            <v>32979.456013965158</v>
          </cell>
          <cell r="S929">
            <v>692.60000000002105</v>
          </cell>
          <cell r="Z929">
            <v>702333.29191114753</v>
          </cell>
          <cell r="AA929">
            <v>612.60000000002105</v>
          </cell>
          <cell r="AD929">
            <v>137544.19565164053</v>
          </cell>
          <cell r="AE929">
            <v>1592.5999999999158</v>
          </cell>
          <cell r="AH929">
            <v>38238.97098587286</v>
          </cell>
          <cell r="AI929">
            <v>2432.5999999999158</v>
          </cell>
          <cell r="AT929">
            <v>63395.834836404923</v>
          </cell>
          <cell r="AU929">
            <v>3342.5999999999158</v>
          </cell>
          <cell r="AX929">
            <v>296459.31245021481</v>
          </cell>
          <cell r="AY929">
            <v>368.60000000002105</v>
          </cell>
        </row>
        <row r="930">
          <cell r="B930">
            <v>87708.100449265155</v>
          </cell>
          <cell r="C930">
            <v>1372.6999999999157</v>
          </cell>
          <cell r="R930">
            <v>33042.00506640919</v>
          </cell>
          <cell r="S930">
            <v>692.70000000002108</v>
          </cell>
          <cell r="Z930">
            <v>702844.4079899278</v>
          </cell>
          <cell r="AA930">
            <v>612.70000000002108</v>
          </cell>
          <cell r="AD930">
            <v>137781.14924879515</v>
          </cell>
          <cell r="AE930">
            <v>1592.6999999999157</v>
          </cell>
          <cell r="AH930">
            <v>38294.96639466277</v>
          </cell>
          <cell r="AI930">
            <v>2432.6999999999157</v>
          </cell>
          <cell r="AT930">
            <v>63485.010714864788</v>
          </cell>
          <cell r="AU930">
            <v>3342.6999999999157</v>
          </cell>
          <cell r="AX930">
            <v>297099.85477867507</v>
          </cell>
          <cell r="AY930">
            <v>368.70000000002108</v>
          </cell>
        </row>
        <row r="931">
          <cell r="B931">
            <v>87819.452054201989</v>
          </cell>
          <cell r="C931">
            <v>1372.7999999999156</v>
          </cell>
          <cell r="R931">
            <v>33104.633097677222</v>
          </cell>
          <cell r="S931">
            <v>692.8000000000211</v>
          </cell>
          <cell r="Z931">
            <v>703355.77988618799</v>
          </cell>
          <cell r="AA931">
            <v>612.8000000000211</v>
          </cell>
          <cell r="AD931">
            <v>138018.31543327973</v>
          </cell>
          <cell r="AE931">
            <v>1592.7999999999156</v>
          </cell>
          <cell r="AH931">
            <v>38351.009870992675</v>
          </cell>
          <cell r="AI931">
            <v>2432.7999999999156</v>
          </cell>
          <cell r="AT931">
            <v>63574.25318408465</v>
          </cell>
          <cell r="AU931">
            <v>3342.7999999999156</v>
          </cell>
          <cell r="AX931">
            <v>297740.90632909536</v>
          </cell>
          <cell r="AY931">
            <v>368.8000000000211</v>
          </cell>
        </row>
        <row r="932">
          <cell r="B932">
            <v>87930.880951702828</v>
          </cell>
          <cell r="C932">
            <v>1372.8999999999155</v>
          </cell>
          <cell r="R932">
            <v>33167.339951601258</v>
          </cell>
          <cell r="S932">
            <v>692.90000000002112</v>
          </cell>
          <cell r="Z932">
            <v>703867.4076871681</v>
          </cell>
          <cell r="AA932">
            <v>612.90000000002112</v>
          </cell>
          <cell r="AD932">
            <v>138255.69609398436</v>
          </cell>
          <cell r="AE932">
            <v>1592.8999999999155</v>
          </cell>
          <cell r="AH932">
            <v>38407.101403282584</v>
          </cell>
          <cell r="AI932">
            <v>2432.8999999999155</v>
          </cell>
          <cell r="AT932">
            <v>63663.562270344511</v>
          </cell>
          <cell r="AU932">
            <v>3342.8999999999155</v>
          </cell>
          <cell r="AX932">
            <v>298382.46638255555</v>
          </cell>
          <cell r="AY932">
            <v>368.90000000002112</v>
          </cell>
        </row>
        <row r="933">
          <cell r="B933">
            <v>88042.38713590565</v>
          </cell>
          <cell r="C933">
            <v>1372.9999999999154</v>
          </cell>
          <cell r="R933">
            <v>33230.125472013286</v>
          </cell>
          <cell r="S933">
            <v>693.00000000002115</v>
          </cell>
          <cell r="Z933">
            <v>704379.29148010828</v>
          </cell>
          <cell r="AA933">
            <v>613.00000000002115</v>
          </cell>
          <cell r="AD933">
            <v>138493.29311979894</v>
          </cell>
          <cell r="AE933">
            <v>1592.9999999999154</v>
          </cell>
          <cell r="AH933">
            <v>38463.240979952498</v>
          </cell>
          <cell r="AI933">
            <v>2432.9999999999154</v>
          </cell>
          <cell r="AT933">
            <v>63752.937999924376</v>
          </cell>
          <cell r="AU933">
            <v>3342.9999999999154</v>
          </cell>
          <cell r="AX933">
            <v>299024.53422013583</v>
          </cell>
          <cell r="AY933">
            <v>369.00000000002115</v>
          </cell>
        </row>
        <row r="934">
          <cell r="B934">
            <v>88153.970600948494</v>
          </cell>
          <cell r="C934">
            <v>1373.0999999999153</v>
          </cell>
          <cell r="R934">
            <v>33292.989502745317</v>
          </cell>
          <cell r="S934">
            <v>693.10000000002117</v>
          </cell>
          <cell r="Z934">
            <v>704891.43135224842</v>
          </cell>
          <cell r="AA934">
            <v>613.10000000002117</v>
          </cell>
          <cell r="AD934">
            <v>138734.31002797984</v>
          </cell>
          <cell r="AE934">
            <v>1593.0999999999153</v>
          </cell>
          <cell r="AH934">
            <v>38519.428589422401</v>
          </cell>
          <cell r="AI934">
            <v>2433.0999999999153</v>
          </cell>
          <cell r="AT934">
            <v>63842.380399104237</v>
          </cell>
          <cell r="AU934">
            <v>3343.0999999999153</v>
          </cell>
          <cell r="AX934">
            <v>299667.10912291612</v>
          </cell>
          <cell r="AY934">
            <v>369.10000000002117</v>
          </cell>
        </row>
        <row r="935">
          <cell r="B935">
            <v>88265.631340969325</v>
          </cell>
          <cell r="C935">
            <v>1373.1999999999152</v>
          </cell>
          <cell r="R935">
            <v>33355.931887629347</v>
          </cell>
          <cell r="S935">
            <v>693.20000000002119</v>
          </cell>
          <cell r="Z935">
            <v>705403.82739082864</v>
          </cell>
          <cell r="AA935">
            <v>613.20000000002119</v>
          </cell>
          <cell r="AD935">
            <v>138973.22738525335</v>
          </cell>
          <cell r="AE935">
            <v>1593.1999999999152</v>
          </cell>
          <cell r="AH935">
            <v>38575.66422011231</v>
          </cell>
          <cell r="AI935">
            <v>2433.1999999999152</v>
          </cell>
          <cell r="AT935">
            <v>63931.889494164097</v>
          </cell>
          <cell r="AU935">
            <v>3343.1999999999152</v>
          </cell>
          <cell r="AX935">
            <v>300310.19037197635</v>
          </cell>
          <cell r="AY935">
            <v>369.20000000002119</v>
          </cell>
        </row>
        <row r="936">
          <cell r="B936">
            <v>88377.369350106164</v>
          </cell>
          <cell r="C936">
            <v>1373.2999999999151</v>
          </cell>
          <cell r="R936">
            <v>33418.952470497374</v>
          </cell>
          <cell r="S936">
            <v>693.30000000002121</v>
          </cell>
          <cell r="Z936">
            <v>705916.47968308884</v>
          </cell>
          <cell r="AA936">
            <v>613.30000000002121</v>
          </cell>
          <cell r="AD936">
            <v>139212.45098071088</v>
          </cell>
          <cell r="AE936">
            <v>1593.2999999999151</v>
          </cell>
          <cell r="AH936">
            <v>38631.947860442218</v>
          </cell>
          <cell r="AI936">
            <v>2433.2999999999151</v>
          </cell>
          <cell r="AT936">
            <v>64021.465311383959</v>
          </cell>
          <cell r="AU936">
            <v>3343.2999999999151</v>
          </cell>
          <cell r="AX936">
            <v>300953.7772483966</v>
          </cell>
          <cell r="AY936">
            <v>369.30000000002121</v>
          </cell>
        </row>
        <row r="937">
          <cell r="B937">
            <v>88489.184622496992</v>
          </cell>
          <cell r="C937">
            <v>1373.3999999999151</v>
          </cell>
          <cell r="R937">
            <v>33482.051095181407</v>
          </cell>
          <cell r="S937">
            <v>693.40000000002124</v>
          </cell>
          <cell r="Z937">
            <v>706429.38831626903</v>
          </cell>
          <cell r="AA937">
            <v>613.40000000002124</v>
          </cell>
          <cell r="AD937">
            <v>139451.97972344441</v>
          </cell>
          <cell r="AE937">
            <v>1593.3999999999151</v>
          </cell>
          <cell r="AH937">
            <v>38688.279498832126</v>
          </cell>
          <cell r="AI937">
            <v>2433.3999999999151</v>
          </cell>
          <cell r="AT937">
            <v>64111.107877043825</v>
          </cell>
          <cell r="AU937">
            <v>3343.3999999999151</v>
          </cell>
          <cell r="AX937">
            <v>301597.86903325684</v>
          </cell>
          <cell r="AY937">
            <v>369.40000000002124</v>
          </cell>
        </row>
        <row r="938">
          <cell r="B938">
            <v>88601.077152279817</v>
          </cell>
          <cell r="C938">
            <v>1373.499999999915</v>
          </cell>
          <cell r="R938">
            <v>33545.227605513443</v>
          </cell>
          <cell r="S938">
            <v>693.50000000002126</v>
          </cell>
          <cell r="Z938">
            <v>706942.55337760912</v>
          </cell>
          <cell r="AA938">
            <v>613.50000000002126</v>
          </cell>
          <cell r="AD938">
            <v>139691.81252254592</v>
          </cell>
          <cell r="AE938">
            <v>1593.499999999915</v>
          </cell>
          <cell r="AH938">
            <v>38744.659123702033</v>
          </cell>
          <cell r="AI938">
            <v>2433.499999999915</v>
          </cell>
          <cell r="AT938">
            <v>64200.817217423682</v>
          </cell>
          <cell r="AU938">
            <v>3343.499999999915</v>
          </cell>
          <cell r="AX938">
            <v>302242.4650076371</v>
          </cell>
          <cell r="AY938">
            <v>369.50000000002126</v>
          </cell>
        </row>
        <row r="939">
          <cell r="B939">
            <v>88713.046933592646</v>
          </cell>
          <cell r="C939">
            <v>1373.5999999999149</v>
          </cell>
          <cell r="R939">
            <v>33608.48184532547</v>
          </cell>
          <cell r="S939">
            <v>693.60000000002128</v>
          </cell>
          <cell r="Z939">
            <v>707455.97495434934</v>
          </cell>
          <cell r="AA939">
            <v>613.60000000002128</v>
          </cell>
          <cell r="AD939">
            <v>139931.94828710746</v>
          </cell>
          <cell r="AE939">
            <v>1593.5999999999149</v>
          </cell>
          <cell r="AH939">
            <v>38801.086723471941</v>
          </cell>
          <cell r="AI939">
            <v>2433.5999999999149</v>
          </cell>
          <cell r="AT939">
            <v>64290.593358803548</v>
          </cell>
          <cell r="AU939">
            <v>3343.5999999999149</v>
          </cell>
          <cell r="AX939">
            <v>302887.56445261737</v>
          </cell>
          <cell r="AY939">
            <v>369.60000000002128</v>
          </cell>
        </row>
        <row r="940">
          <cell r="B940">
            <v>88825.093960573489</v>
          </cell>
          <cell r="C940">
            <v>1373.6999999999148</v>
          </cell>
          <cell r="R940">
            <v>33671.813658449501</v>
          </cell>
          <cell r="S940">
            <v>693.7000000000213</v>
          </cell>
          <cell r="Z940">
            <v>707969.65313372947</v>
          </cell>
          <cell r="AA940">
            <v>613.7000000000213</v>
          </cell>
          <cell r="AD940">
            <v>140172.38592622097</v>
          </cell>
          <cell r="AE940">
            <v>1593.6999999999148</v>
          </cell>
          <cell r="AH940">
            <v>38857.56228656185</v>
          </cell>
          <cell r="AI940">
            <v>2433.6999999999148</v>
          </cell>
          <cell r="AT940">
            <v>64380.436327463409</v>
          </cell>
          <cell r="AU940">
            <v>3343.6999999999148</v>
          </cell>
          <cell r="AX940">
            <v>303533.16664927761</v>
          </cell>
          <cell r="AY940">
            <v>369.7000000000213</v>
          </cell>
        </row>
        <row r="941">
          <cell r="B941">
            <v>88937.21822736031</v>
          </cell>
          <cell r="C941">
            <v>1373.7999999999147</v>
          </cell>
          <cell r="R941">
            <v>33735.22288871753</v>
          </cell>
          <cell r="S941">
            <v>693.80000000002133</v>
          </cell>
          <cell r="Z941">
            <v>708483.58800298965</v>
          </cell>
          <cell r="AA941">
            <v>613.80000000002133</v>
          </cell>
          <cell r="AD941">
            <v>140413.12434897851</v>
          </cell>
          <cell r="AE941">
            <v>1593.7999999999147</v>
          </cell>
          <cell r="AH941">
            <v>38914.08580139176</v>
          </cell>
          <cell r="AI941">
            <v>2433.7999999999147</v>
          </cell>
          <cell r="AT941">
            <v>64470.346149683268</v>
          </cell>
          <cell r="AU941">
            <v>3343.7999999999147</v>
          </cell>
          <cell r="AX941">
            <v>304179.27087869786</v>
          </cell>
          <cell r="AY941">
            <v>369.80000000002133</v>
          </cell>
        </row>
        <row r="942">
          <cell r="B942">
            <v>89049.419728091147</v>
          </cell>
          <cell r="C942">
            <v>1373.8999999999146</v>
          </cell>
          <cell r="R942">
            <v>33798.709379961561</v>
          </cell>
          <cell r="S942">
            <v>693.90000000002135</v>
          </cell>
          <cell r="Z942">
            <v>708997.77964936988</v>
          </cell>
          <cell r="AA942">
            <v>613.90000000002135</v>
          </cell>
          <cell r="AD942">
            <v>140654.16246447203</v>
          </cell>
          <cell r="AE942">
            <v>1593.8999999999146</v>
          </cell>
          <cell r="AH942">
            <v>38970.657256381666</v>
          </cell>
          <cell r="AI942">
            <v>2433.8999999999146</v>
          </cell>
          <cell r="AT942">
            <v>64560.322851743127</v>
          </cell>
          <cell r="AU942">
            <v>3343.8999999999146</v>
          </cell>
          <cell r="AX942">
            <v>304825.87642195809</v>
          </cell>
          <cell r="AY942">
            <v>369.90000000002135</v>
          </cell>
        </row>
        <row r="943">
          <cell r="B943">
            <v>89161.698456903978</v>
          </cell>
          <cell r="C943">
            <v>1373.9999999999145</v>
          </cell>
          <cell r="R943">
            <v>33862.272976013599</v>
          </cell>
          <cell r="S943">
            <v>694.00000000002137</v>
          </cell>
          <cell r="Z943">
            <v>709512.22816011007</v>
          </cell>
          <cell r="AA943">
            <v>614.00000000002137</v>
          </cell>
          <cell r="AD943">
            <v>140895.49918179357</v>
          </cell>
          <cell r="AE943">
            <v>1593.9999999999145</v>
          </cell>
          <cell r="AH943">
            <v>39027.276639951575</v>
          </cell>
          <cell r="AI943">
            <v>2433.9999999999145</v>
          </cell>
          <cell r="AT943">
            <v>64650.366459922989</v>
          </cell>
          <cell r="AU943">
            <v>3343.9999999999145</v>
          </cell>
          <cell r="AX943">
            <v>305472.98256013833</v>
          </cell>
          <cell r="AY943">
            <v>370.00000000002137</v>
          </cell>
        </row>
        <row r="944">
          <cell r="B944">
            <v>89274.054407936812</v>
          </cell>
          <cell r="C944">
            <v>1374.0999999999144</v>
          </cell>
          <cell r="R944">
            <v>33925.913520705624</v>
          </cell>
          <cell r="S944">
            <v>694.1000000000214</v>
          </cell>
          <cell r="Z944">
            <v>710026.93362245022</v>
          </cell>
          <cell r="AA944">
            <v>614.1000000000214</v>
          </cell>
          <cell r="AD944">
            <v>141137.13341003508</v>
          </cell>
          <cell r="AE944">
            <v>1594.0999999999144</v>
          </cell>
          <cell r="AH944">
            <v>39083.94394052148</v>
          </cell>
          <cell r="AI944">
            <v>2434.0999999999144</v>
          </cell>
          <cell r="AT944">
            <v>64740.477000502855</v>
          </cell>
          <cell r="AU944">
            <v>3344.0999999999144</v>
          </cell>
          <cell r="AX944">
            <v>306120.58857431862</v>
          </cell>
          <cell r="AY944">
            <v>370.1000000000214</v>
          </cell>
        </row>
        <row r="945">
          <cell r="B945">
            <v>89386.487575327643</v>
          </cell>
          <cell r="C945">
            <v>1374.1999999999143</v>
          </cell>
          <cell r="R945">
            <v>33989.630857869655</v>
          </cell>
          <cell r="S945">
            <v>694.20000000002142</v>
          </cell>
          <cell r="Z945">
            <v>710541.89612363034</v>
          </cell>
          <cell r="AA945">
            <v>614.20000000002142</v>
          </cell>
          <cell r="AD945">
            <v>141379.06405828861</v>
          </cell>
          <cell r="AE945">
            <v>1594.1999999999143</v>
          </cell>
          <cell r="AH945">
            <v>39140.659146511389</v>
          </cell>
          <cell r="AI945">
            <v>2434.1999999999143</v>
          </cell>
          <cell r="AT945">
            <v>64830.654499762713</v>
          </cell>
          <cell r="AU945">
            <v>3344.1999999999143</v>
          </cell>
          <cell r="AX945">
            <v>306768.69374557887</v>
          </cell>
          <cell r="AY945">
            <v>370.20000000002142</v>
          </cell>
        </row>
        <row r="946">
          <cell r="B946">
            <v>89498.997953214479</v>
          </cell>
          <cell r="C946">
            <v>1374.2999999999142</v>
          </cell>
          <cell r="R946">
            <v>34053.424831337688</v>
          </cell>
          <cell r="S946">
            <v>694.30000000002144</v>
          </cell>
          <cell r="Z946">
            <v>711057.11575089057</v>
          </cell>
          <cell r="AA946">
            <v>614.30000000002144</v>
          </cell>
          <cell r="AD946">
            <v>141621.29003564615</v>
          </cell>
          <cell r="AE946">
            <v>1594.2999999999142</v>
          </cell>
          <cell r="AH946">
            <v>39197.422246341295</v>
          </cell>
          <cell r="AI946">
            <v>2434.2999999999142</v>
          </cell>
          <cell r="AT946">
            <v>64920.898983982574</v>
          </cell>
          <cell r="AU946">
            <v>3344.2999999999142</v>
          </cell>
          <cell r="AX946">
            <v>307417.29735499911</v>
          </cell>
          <cell r="AY946">
            <v>370.30000000002144</v>
          </cell>
        </row>
        <row r="947">
          <cell r="B947">
            <v>89611.585535735314</v>
          </cell>
          <cell r="C947">
            <v>1374.3999999999141</v>
          </cell>
          <cell r="R947">
            <v>34117.29528494172</v>
          </cell>
          <cell r="S947">
            <v>694.40000000002146</v>
          </cell>
          <cell r="Z947">
            <v>711572.59259147069</v>
          </cell>
          <cell r="AA947">
            <v>614.40000000002146</v>
          </cell>
          <cell r="AD947">
            <v>141863.81025119967</v>
          </cell>
          <cell r="AE947">
            <v>1594.3999999999141</v>
          </cell>
          <cell r="AH947">
            <v>39254.233228431207</v>
          </cell>
          <cell r="AI947">
            <v>2434.3999999999141</v>
          </cell>
          <cell r="AT947">
            <v>65011.210479442438</v>
          </cell>
          <cell r="AU947">
            <v>3344.3999999999141</v>
          </cell>
          <cell r="AX947">
            <v>308066.39868365938</v>
          </cell>
          <cell r="AY947">
            <v>370.40000000002146</v>
          </cell>
        </row>
        <row r="948">
          <cell r="B948">
            <v>89724.250317028142</v>
          </cell>
          <cell r="C948">
            <v>1374.4999999999141</v>
          </cell>
          <cell r="R948">
            <v>34181.242062513746</v>
          </cell>
          <cell r="S948">
            <v>694.50000000002149</v>
          </cell>
          <cell r="Z948">
            <v>712088.32673261082</v>
          </cell>
          <cell r="AA948">
            <v>614.50000000002149</v>
          </cell>
          <cell r="AH948">
            <v>39311.09208120111</v>
          </cell>
          <cell r="AI948">
            <v>2434.4999999999141</v>
          </cell>
          <cell r="AT948">
            <v>65101.589012422293</v>
          </cell>
          <cell r="AU948">
            <v>3344.4999999999141</v>
          </cell>
          <cell r="AX948">
            <v>308715.99701263965</v>
          </cell>
          <cell r="AY948">
            <v>370.50000000002149</v>
          </cell>
        </row>
        <row r="949">
          <cell r="B949">
            <v>89836.99229123097</v>
          </cell>
          <cell r="C949">
            <v>1374.599999999914</v>
          </cell>
          <cell r="R949">
            <v>34245.265007885784</v>
          </cell>
          <cell r="S949">
            <v>694.60000000002151</v>
          </cell>
          <cell r="Z949">
            <v>712604.31826155097</v>
          </cell>
          <cell r="AA949">
            <v>614.60000000002151</v>
          </cell>
          <cell r="AH949">
            <v>39367.998793071019</v>
          </cell>
          <cell r="AI949">
            <v>2434.599999999914</v>
          </cell>
          <cell r="AT949">
            <v>65192.03460920215</v>
          </cell>
          <cell r="AU949">
            <v>3344.599999999914</v>
          </cell>
          <cell r="AX949">
            <v>309366.09162301989</v>
          </cell>
          <cell r="AY949">
            <v>370.60000000002151</v>
          </cell>
        </row>
        <row r="950">
          <cell r="B950">
            <v>89949.811452481808</v>
          </cell>
          <cell r="C950">
            <v>1374.6999999999139</v>
          </cell>
          <cell r="R950">
            <v>34309.36396488981</v>
          </cell>
          <cell r="S950">
            <v>694.70000000002153</v>
          </cell>
          <cell r="Z950">
            <v>713120.56726553128</v>
          </cell>
          <cell r="AA950">
            <v>614.70000000002153</v>
          </cell>
          <cell r="AH950">
            <v>39424.953352460921</v>
          </cell>
          <cell r="AI950">
            <v>2434.6999999999139</v>
          </cell>
          <cell r="AT950">
            <v>65282.54729606201</v>
          </cell>
          <cell r="AU950">
            <v>3344.6999999999139</v>
          </cell>
          <cell r="AX950">
            <v>310016.68179588014</v>
          </cell>
          <cell r="AY950">
            <v>370.70000000002153</v>
          </cell>
        </row>
        <row r="951">
          <cell r="B951">
            <v>90062.707794918635</v>
          </cell>
          <cell r="C951">
            <v>1374.7999999999138</v>
          </cell>
          <cell r="R951">
            <v>34373.53877735784</v>
          </cell>
          <cell r="S951">
            <v>694.80000000002156</v>
          </cell>
          <cell r="Z951">
            <v>713637.07383179141</v>
          </cell>
          <cell r="AA951">
            <v>614.80000000002156</v>
          </cell>
          <cell r="AH951">
            <v>39481.955747790831</v>
          </cell>
          <cell r="AI951">
            <v>2434.7999999999138</v>
          </cell>
          <cell r="AT951">
            <v>65373.127099281875</v>
          </cell>
          <cell r="AU951">
            <v>3344.7999999999138</v>
          </cell>
          <cell r="AX951">
            <v>310667.76681230043</v>
          </cell>
          <cell r="AY951">
            <v>370.80000000002156</v>
          </cell>
        </row>
        <row r="952">
          <cell r="B952">
            <v>90175.681312679459</v>
          </cell>
          <cell r="C952">
            <v>1374.8999999999137</v>
          </cell>
          <cell r="R952">
            <v>34437.789289121873</v>
          </cell>
          <cell r="S952">
            <v>694.90000000002158</v>
          </cell>
          <cell r="Z952">
            <v>714153.8380475716</v>
          </cell>
          <cell r="AA952">
            <v>614.90000000002158</v>
          </cell>
          <cell r="AH952">
            <v>39539.005967480742</v>
          </cell>
          <cell r="AI952">
            <v>2434.8999999999137</v>
          </cell>
          <cell r="AT952">
            <v>65463.774045141734</v>
          </cell>
          <cell r="AU952">
            <v>3344.8999999999137</v>
          </cell>
          <cell r="AX952">
            <v>311319.34595336067</v>
          </cell>
          <cell r="AY952">
            <v>370.90000000002158</v>
          </cell>
        </row>
        <row r="953">
          <cell r="B953">
            <v>90288.731999902287</v>
          </cell>
          <cell r="C953">
            <v>1374.9999999999136</v>
          </cell>
          <cell r="R953">
            <v>34502.115344013902</v>
          </cell>
          <cell r="S953">
            <v>695.0000000000216</v>
          </cell>
          <cell r="Z953">
            <v>714670.86000011174</v>
          </cell>
          <cell r="AA953">
            <v>615.0000000000216</v>
          </cell>
          <cell r="AH953">
            <v>39596.103999950647</v>
          </cell>
          <cell r="AI953">
            <v>2434.9999999999136</v>
          </cell>
          <cell r="AT953">
            <v>65554.488159921588</v>
          </cell>
          <cell r="AU953">
            <v>3344.9999999999136</v>
          </cell>
          <cell r="AX953">
            <v>311971.41850014089</v>
          </cell>
          <cell r="AY953">
            <v>371.0000000000216</v>
          </cell>
        </row>
        <row r="954">
          <cell r="B954">
            <v>90401.85985072513</v>
          </cell>
          <cell r="C954">
            <v>1375.0999999999135</v>
          </cell>
          <cell r="R954">
            <v>34566.516785865933</v>
          </cell>
          <cell r="S954">
            <v>695.10000000002162</v>
          </cell>
          <cell r="Z954">
            <v>715188.13977665198</v>
          </cell>
          <cell r="AA954">
            <v>615.10000000002162</v>
          </cell>
          <cell r="AH954">
            <v>39653.249833620554</v>
          </cell>
          <cell r="AI954">
            <v>2435.0999999999135</v>
          </cell>
          <cell r="AT954">
            <v>65645.269469901454</v>
          </cell>
          <cell r="AU954">
            <v>3345.0999999999135</v>
          </cell>
          <cell r="AX954">
            <v>312623.98373372119</v>
          </cell>
          <cell r="AY954">
            <v>371.10000000002162</v>
          </cell>
        </row>
        <row r="955">
          <cell r="B955">
            <v>90515.064859285951</v>
          </cell>
          <cell r="C955">
            <v>1375.1999999999134</v>
          </cell>
          <cell r="R955">
            <v>34630.993458509969</v>
          </cell>
          <cell r="S955">
            <v>695.20000000002165</v>
          </cell>
          <cell r="Z955">
            <v>715705.67746443208</v>
          </cell>
          <cell r="AA955">
            <v>615.20000000002165</v>
          </cell>
          <cell r="AH955">
            <v>39710.443456910456</v>
          </cell>
          <cell r="AI955">
            <v>2435.1999999999134</v>
          </cell>
          <cell r="AT955">
            <v>65736.118001361319</v>
          </cell>
          <cell r="AU955">
            <v>3345.1999999999134</v>
          </cell>
          <cell r="AX955">
            <v>313277.04093518143</v>
          </cell>
          <cell r="AY955">
            <v>371.20000000002165</v>
          </cell>
        </row>
        <row r="956">
          <cell r="B956">
            <v>90628.347019722787</v>
          </cell>
          <cell r="C956">
            <v>1375.2999999999133</v>
          </cell>
          <cell r="R956">
            <v>34695.545205777998</v>
          </cell>
          <cell r="S956">
            <v>695.30000000002167</v>
          </cell>
          <cell r="Z956">
            <v>716223.4731506923</v>
          </cell>
          <cell r="AA956">
            <v>615.30000000002167</v>
          </cell>
          <cell r="AH956">
            <v>39767.684858240362</v>
          </cell>
          <cell r="AI956">
            <v>2435.2999999999133</v>
          </cell>
          <cell r="AT956">
            <v>65827.033780581172</v>
          </cell>
          <cell r="AU956">
            <v>3345.2999999999133</v>
          </cell>
          <cell r="AX956">
            <v>313930.58938560169</v>
          </cell>
          <cell r="AY956">
            <v>371.30000000002167</v>
          </cell>
        </row>
        <row r="957">
          <cell r="B957">
            <v>90741.706326173618</v>
          </cell>
          <cell r="C957">
            <v>1375.3999999999132</v>
          </cell>
          <cell r="R957">
            <v>34760.171871502025</v>
          </cell>
          <cell r="S957">
            <v>695.40000000002169</v>
          </cell>
          <cell r="Z957">
            <v>716741.5269226724</v>
          </cell>
          <cell r="AA957">
            <v>615.40000000002169</v>
          </cell>
          <cell r="AH957">
            <v>39824.974026030271</v>
          </cell>
          <cell r="AI957">
            <v>2435.3999999999132</v>
          </cell>
          <cell r="AT957">
            <v>65918.016833841029</v>
          </cell>
          <cell r="AU957">
            <v>3345.3999999999132</v>
          </cell>
          <cell r="AX957">
            <v>314584.62836606195</v>
          </cell>
          <cell r="AY957">
            <v>371.40000000002169</v>
          </cell>
        </row>
        <row r="958">
          <cell r="B958">
            <v>90855.142772776439</v>
          </cell>
          <cell r="C958">
            <v>1375.4999999999131</v>
          </cell>
          <cell r="R958">
            <v>34824.87329951406</v>
          </cell>
          <cell r="S958">
            <v>695.50000000002171</v>
          </cell>
          <cell r="Z958">
            <v>717259.83886761265</v>
          </cell>
          <cell r="AA958">
            <v>615.50000000002171</v>
          </cell>
          <cell r="AH958">
            <v>39882.310948700178</v>
          </cell>
          <cell r="AI958">
            <v>2435.4999999999131</v>
          </cell>
          <cell r="AT958">
            <v>66009.067187420893</v>
          </cell>
          <cell r="AU958">
            <v>3345.4999999999131</v>
          </cell>
          <cell r="AX958">
            <v>315239.15715764218</v>
          </cell>
          <cell r="AY958">
            <v>371.50000000002171</v>
          </cell>
        </row>
        <row r="959">
          <cell r="B959">
            <v>90968.65635366927</v>
          </cell>
          <cell r="C959">
            <v>1375.5999999999131</v>
          </cell>
          <cell r="R959">
            <v>34889.649333646092</v>
          </cell>
          <cell r="S959">
            <v>695.60000000002174</v>
          </cell>
          <cell r="Z959">
            <v>717778.40907275281</v>
          </cell>
          <cell r="AA959">
            <v>615.60000000002174</v>
          </cell>
          <cell r="AH959">
            <v>39939.695614670083</v>
          </cell>
          <cell r="AI959">
            <v>2435.5999999999131</v>
          </cell>
          <cell r="AT959">
            <v>66100.18486760075</v>
          </cell>
          <cell r="AU959">
            <v>3345.5999999999131</v>
          </cell>
          <cell r="AX959">
            <v>315894.17504142242</v>
          </cell>
          <cell r="AY959">
            <v>371.60000000002174</v>
          </cell>
        </row>
        <row r="960">
          <cell r="B960">
            <v>91082.247062990107</v>
          </cell>
          <cell r="C960">
            <v>1375.699999999913</v>
          </cell>
          <cell r="R960">
            <v>34954.499817730117</v>
          </cell>
          <cell r="S960">
            <v>695.70000000002176</v>
          </cell>
          <cell r="Z960">
            <v>718297.23762533301</v>
          </cell>
          <cell r="AA960">
            <v>615.70000000002176</v>
          </cell>
          <cell r="AH960">
            <v>39997.128012359994</v>
          </cell>
          <cell r="AI960">
            <v>2435.699999999913</v>
          </cell>
          <cell r="AT960">
            <v>66191.369900660604</v>
          </cell>
          <cell r="AU960">
            <v>3345.699999999913</v>
          </cell>
          <cell r="AX960">
            <v>316549.6812984827</v>
          </cell>
          <cell r="AY960">
            <v>371.70000000002176</v>
          </cell>
        </row>
        <row r="961">
          <cell r="B961">
            <v>91195.914894876929</v>
          </cell>
          <cell r="C961">
            <v>1375.7999999999129</v>
          </cell>
          <cell r="R961">
            <v>35019.424595598153</v>
          </cell>
          <cell r="S961">
            <v>695.80000000002178</v>
          </cell>
          <cell r="Z961">
            <v>718816.32461259316</v>
          </cell>
          <cell r="AA961">
            <v>615.80000000002178</v>
          </cell>
          <cell r="AH961">
            <v>40054.608130189896</v>
          </cell>
          <cell r="AI961">
            <v>2435.7999999999129</v>
          </cell>
          <cell r="AT961">
            <v>66282.62231288047</v>
          </cell>
          <cell r="AU961">
            <v>3345.7999999999129</v>
          </cell>
          <cell r="AX961">
            <v>317205.67520990298</v>
          </cell>
          <cell r="AY961">
            <v>371.80000000002178</v>
          </cell>
        </row>
        <row r="962">
          <cell r="B962">
            <v>91309.659843467758</v>
          </cell>
          <cell r="C962">
            <v>1375.8999999999128</v>
          </cell>
          <cell r="R962">
            <v>35084.423511082183</v>
          </cell>
          <cell r="S962">
            <v>695.90000000002181</v>
          </cell>
          <cell r="Z962">
            <v>719335.67012177326</v>
          </cell>
          <cell r="AA962">
            <v>615.90000000002181</v>
          </cell>
          <cell r="AH962">
            <v>40112.135956579805</v>
          </cell>
          <cell r="AI962">
            <v>2435.8999999999128</v>
          </cell>
          <cell r="AT962">
            <v>66373.942130540323</v>
          </cell>
          <cell r="AU962">
            <v>3345.8999999999128</v>
          </cell>
          <cell r="AX962">
            <v>317862.1560567632</v>
          </cell>
          <cell r="AY962">
            <v>371.90000000002181</v>
          </cell>
        </row>
        <row r="963">
          <cell r="B963">
            <v>91423.481902900588</v>
          </cell>
          <cell r="C963">
            <v>1375.9999999999127</v>
          </cell>
          <cell r="R963">
            <v>35150.200000014287</v>
          </cell>
          <cell r="S963">
            <v>696.00000000002183</v>
          </cell>
          <cell r="Z963">
            <v>719855.27424011345</v>
          </cell>
          <cell r="AA963">
            <v>616.00000000002183</v>
          </cell>
          <cell r="AH963">
            <v>40169.711479949707</v>
          </cell>
          <cell r="AI963">
            <v>2435.9999999999127</v>
          </cell>
          <cell r="AT963">
            <v>66465.329379920178</v>
          </cell>
          <cell r="AU963">
            <v>3345.9999999999127</v>
          </cell>
          <cell r="AX963">
            <v>318519.12312014343</v>
          </cell>
          <cell r="AY963">
            <v>372.00000000002183</v>
          </cell>
        </row>
        <row r="964">
          <cell r="B964">
            <v>91537.381067313429</v>
          </cell>
          <cell r="C964">
            <v>1376.0999999999126</v>
          </cell>
          <cell r="R964">
            <v>35215.694864186313</v>
          </cell>
          <cell r="S964">
            <v>696.10000000002185</v>
          </cell>
          <cell r="Z964">
            <v>720375.13705485361</v>
          </cell>
          <cell r="AA964">
            <v>616.10000000002185</v>
          </cell>
          <cell r="AH964">
            <v>40227.334688719617</v>
          </cell>
          <cell r="AI964">
            <v>2436.0999999999126</v>
          </cell>
          <cell r="AT964">
            <v>66556.784087300039</v>
          </cell>
          <cell r="AU964">
            <v>3346.0999999999126</v>
          </cell>
          <cell r="AX964">
            <v>319176.57568112371</v>
          </cell>
          <cell r="AY964">
            <v>372.10000000002185</v>
          </cell>
        </row>
        <row r="965">
          <cell r="B965">
            <v>91651.357330844243</v>
          </cell>
          <cell r="C965">
            <v>1376.1999999999125</v>
          </cell>
          <cell r="R965">
            <v>35281.261918990349</v>
          </cell>
          <cell r="S965">
            <v>696.20000000002187</v>
          </cell>
          <cell r="Z965">
            <v>720895.25865323376</v>
          </cell>
          <cell r="AA965">
            <v>616.20000000002187</v>
          </cell>
          <cell r="AH965">
            <v>40285.005571309521</v>
          </cell>
          <cell r="AI965">
            <v>2436.1999999999125</v>
          </cell>
          <cell r="AT965">
            <v>66648.306278959892</v>
          </cell>
          <cell r="AU965">
            <v>3346.1999999999125</v>
          </cell>
          <cell r="AX965">
            <v>319834.51302078395</v>
          </cell>
          <cell r="AY965">
            <v>372.20000000002187</v>
          </cell>
        </row>
        <row r="966">
          <cell r="B966">
            <v>91765.410687631083</v>
          </cell>
          <cell r="C966">
            <v>1376.2999999999124</v>
          </cell>
          <cell r="R966">
            <v>35346.901257858379</v>
          </cell>
          <cell r="S966">
            <v>696.3000000000219</v>
          </cell>
          <cell r="Z966">
            <v>721415.63912249403</v>
          </cell>
          <cell r="AA966">
            <v>616.3000000000219</v>
          </cell>
          <cell r="AH966">
            <v>40342.724116139427</v>
          </cell>
          <cell r="AI966">
            <v>2436.2999999999124</v>
          </cell>
          <cell r="AT966">
            <v>66739.895981179754</v>
          </cell>
          <cell r="AU966">
            <v>3346.2999999999124</v>
          </cell>
          <cell r="AX966">
            <v>320492.93442020426</v>
          </cell>
          <cell r="AY966">
            <v>372.3000000000219</v>
          </cell>
        </row>
        <row r="967">
          <cell r="B967">
            <v>91879.5411318119</v>
          </cell>
          <cell r="C967">
            <v>1376.3999999999123</v>
          </cell>
          <cell r="R967">
            <v>35412.612974222408</v>
          </cell>
          <cell r="S967">
            <v>696.40000000002192</v>
          </cell>
          <cell r="Z967">
            <v>721936.2785498742</v>
          </cell>
          <cell r="AA967">
            <v>616.40000000002192</v>
          </cell>
          <cell r="AH967">
            <v>40400.490311629335</v>
          </cell>
          <cell r="AI967">
            <v>2436.3999999999123</v>
          </cell>
          <cell r="AT967">
            <v>66831.553220239613</v>
          </cell>
          <cell r="AU967">
            <v>3346.3999999999123</v>
          </cell>
          <cell r="AX967">
            <v>321151.83916046447</v>
          </cell>
          <cell r="AY967">
            <v>372.40000000002192</v>
          </cell>
        </row>
        <row r="968">
          <cell r="B968">
            <v>91993.748657524731</v>
          </cell>
          <cell r="C968">
            <v>1376.4999999999122</v>
          </cell>
          <cell r="R968">
            <v>35478.39716151444</v>
          </cell>
          <cell r="S968">
            <v>696.50000000002194</v>
          </cell>
          <cell r="Z968">
            <v>722457.17702261428</v>
          </cell>
          <cell r="AA968">
            <v>616.50000000002194</v>
          </cell>
          <cell r="AH968">
            <v>40458.30414619924</v>
          </cell>
          <cell r="AI968">
            <v>2436.4999999999122</v>
          </cell>
          <cell r="AT968">
            <v>66923.278022419472</v>
          </cell>
          <cell r="AU968">
            <v>3346.4999999999122</v>
          </cell>
          <cell r="AX968">
            <v>321811.22652264475</v>
          </cell>
          <cell r="AY968">
            <v>372.50000000002194</v>
          </cell>
        </row>
        <row r="969">
          <cell r="B969">
            <v>92108.03325890757</v>
          </cell>
          <cell r="C969">
            <v>1376.5999999999121</v>
          </cell>
          <cell r="R969">
            <v>35544.253913166467</v>
          </cell>
          <cell r="S969">
            <v>696.60000000002196</v>
          </cell>
          <cell r="Z969">
            <v>722978.33462795452</v>
          </cell>
          <cell r="AA969">
            <v>616.60000000002196</v>
          </cell>
          <cell r="AH969">
            <v>40516.165608269141</v>
          </cell>
          <cell r="AI969">
            <v>2436.5999999999121</v>
          </cell>
          <cell r="AT969">
            <v>67015.070413999318</v>
          </cell>
          <cell r="AU969">
            <v>3346.5999999999121</v>
          </cell>
          <cell r="AX969">
            <v>322471.095787825</v>
          </cell>
          <cell r="AY969">
            <v>372.60000000002196</v>
          </cell>
        </row>
        <row r="970">
          <cell r="B970">
            <v>92222.394930098395</v>
          </cell>
          <cell r="C970">
            <v>1376.6999999999121</v>
          </cell>
          <cell r="R970">
            <v>35610.183322610501</v>
          </cell>
          <cell r="S970">
            <v>696.70000000002199</v>
          </cell>
          <cell r="Z970">
            <v>723499.7514531347</v>
          </cell>
          <cell r="AA970">
            <v>616.70000000002199</v>
          </cell>
          <cell r="AH970">
            <v>40574.074686259046</v>
          </cell>
          <cell r="AI970">
            <v>2436.6999999999121</v>
          </cell>
          <cell r="AT970">
            <v>67106.930421259181</v>
          </cell>
          <cell r="AU970">
            <v>3346.6999999999121</v>
          </cell>
          <cell r="AX970">
            <v>323131.44623708527</v>
          </cell>
          <cell r="AY970">
            <v>372.70000000002199</v>
          </cell>
        </row>
        <row r="971">
          <cell r="B971">
            <v>92336.833665235215</v>
          </cell>
          <cell r="C971">
            <v>1376.799999999912</v>
          </cell>
          <cell r="R971">
            <v>35676.185483278532</v>
          </cell>
          <cell r="S971">
            <v>696.80000000002201</v>
          </cell>
          <cell r="Z971">
            <v>724021.42758539482</v>
          </cell>
          <cell r="AA971">
            <v>616.80000000002201</v>
          </cell>
          <cell r="AH971">
            <v>40632.031368588956</v>
          </cell>
          <cell r="AI971">
            <v>2436.799999999912</v>
          </cell>
          <cell r="AT971">
            <v>67198.858070479037</v>
          </cell>
          <cell r="AU971">
            <v>3346.799999999912</v>
          </cell>
          <cell r="AX971">
            <v>323792.27715150552</v>
          </cell>
          <cell r="AY971">
            <v>372.80000000002201</v>
          </cell>
        </row>
        <row r="972">
          <cell r="B972">
            <v>92451.349458456054</v>
          </cell>
          <cell r="C972">
            <v>1376.8999999999119</v>
          </cell>
          <cell r="R972">
            <v>35742.260488602566</v>
          </cell>
          <cell r="S972">
            <v>696.90000000002203</v>
          </cell>
          <cell r="Z972">
            <v>724543.36311197502</v>
          </cell>
          <cell r="AA972">
            <v>616.90000000002203</v>
          </cell>
          <cell r="AH972">
            <v>40690.035643678857</v>
          </cell>
          <cell r="AI972">
            <v>2436.8999999999119</v>
          </cell>
          <cell r="AT972">
            <v>67290.8533879389</v>
          </cell>
          <cell r="AU972">
            <v>3346.8999999999119</v>
          </cell>
          <cell r="AX972">
            <v>324453.58781216573</v>
          </cell>
          <cell r="AY972">
            <v>372.90000000002203</v>
          </cell>
        </row>
        <row r="973">
          <cell r="B973">
            <v>92565.942303898875</v>
          </cell>
          <cell r="C973">
            <v>1376.9999999999118</v>
          </cell>
          <cell r="R973">
            <v>35808.408432014592</v>
          </cell>
          <cell r="S973">
            <v>697.00000000002206</v>
          </cell>
          <cell r="Z973">
            <v>725065.55812011519</v>
          </cell>
          <cell r="AA973">
            <v>617.00000000002206</v>
          </cell>
          <cell r="AH973">
            <v>40748.087499948764</v>
          </cell>
          <cell r="AI973">
            <v>2436.9999999999118</v>
          </cell>
          <cell r="AT973">
            <v>67382.916399918759</v>
          </cell>
          <cell r="AU973">
            <v>3346.9999999999118</v>
          </cell>
          <cell r="AX973">
            <v>325115.37750014605</v>
          </cell>
          <cell r="AY973">
            <v>373.00000000002206</v>
          </cell>
        </row>
        <row r="974">
          <cell r="B974">
            <v>92680.612195701702</v>
          </cell>
          <cell r="C974">
            <v>1377.0999999999117</v>
          </cell>
          <cell r="R974">
            <v>35874.629406946624</v>
          </cell>
          <cell r="S974">
            <v>697.10000000002208</v>
          </cell>
          <cell r="Z974">
            <v>725588.01269705535</v>
          </cell>
          <cell r="AA974">
            <v>617.10000000002208</v>
          </cell>
          <cell r="AH974">
            <v>40806.186925818671</v>
          </cell>
          <cell r="AI974">
            <v>2437.0999999999117</v>
          </cell>
          <cell r="AT974">
            <v>67475.047132698615</v>
          </cell>
          <cell r="AU974">
            <v>3347.0999999999117</v>
          </cell>
          <cell r="AX974">
            <v>325777.64549652627</v>
          </cell>
          <cell r="AY974">
            <v>373.10000000002208</v>
          </cell>
        </row>
        <row r="975">
          <cell r="B975">
            <v>92795.359128002528</v>
          </cell>
          <cell r="C975">
            <v>1377.1999999999116</v>
          </cell>
          <cell r="R975">
            <v>35940.923506830659</v>
          </cell>
          <cell r="S975">
            <v>697.2000000000221</v>
          </cell>
          <cell r="Z975">
            <v>726110.72693003563</v>
          </cell>
          <cell r="AA975">
            <v>617.2000000000221</v>
          </cell>
          <cell r="AH975">
            <v>40864.333909708577</v>
          </cell>
          <cell r="AI975">
            <v>2437.1999999999116</v>
          </cell>
          <cell r="AT975">
            <v>67567.245612558458</v>
          </cell>
          <cell r="AU975">
            <v>3347.1999999999116</v>
          </cell>
          <cell r="AX975">
            <v>326440.39108238654</v>
          </cell>
          <cell r="AY975">
            <v>373.2000000000221</v>
          </cell>
        </row>
        <row r="976">
          <cell r="B976">
            <v>92910.183094939362</v>
          </cell>
          <cell r="C976">
            <v>1377.2999999999115</v>
          </cell>
          <cell r="R976">
            <v>36007.290825098687</v>
          </cell>
          <cell r="S976">
            <v>697.30000000002212</v>
          </cell>
          <cell r="Z976">
            <v>726633.70090629579</v>
          </cell>
          <cell r="AA976">
            <v>617.30000000002212</v>
          </cell>
          <cell r="AH976">
            <v>40922.528440038477</v>
          </cell>
          <cell r="AI976">
            <v>2437.2999999999115</v>
          </cell>
          <cell r="AT976">
            <v>67659.511865778317</v>
          </cell>
          <cell r="AU976">
            <v>3347.2999999999115</v>
          </cell>
          <cell r="AX976">
            <v>327103.61353880679</v>
          </cell>
          <cell r="AY976">
            <v>373.30000000002212</v>
          </cell>
        </row>
        <row r="977">
          <cell r="B977">
            <v>93025.084090650183</v>
          </cell>
          <cell r="C977">
            <v>1377.3999999999114</v>
          </cell>
          <cell r="R977">
            <v>36073.731455182722</v>
          </cell>
          <cell r="S977">
            <v>697.40000000002215</v>
          </cell>
          <cell r="Z977">
            <v>727156.93471307587</v>
          </cell>
          <cell r="AA977">
            <v>617.40000000002215</v>
          </cell>
          <cell r="AH977">
            <v>40980.770505228385</v>
          </cell>
          <cell r="AI977">
            <v>2437.3999999999114</v>
          </cell>
          <cell r="AT977">
            <v>67751.845918638181</v>
          </cell>
          <cell r="AU977">
            <v>3347.3999999999114</v>
          </cell>
          <cell r="AX977">
            <v>327767.31214686704</v>
          </cell>
          <cell r="AY977">
            <v>373.40000000002215</v>
          </cell>
        </row>
        <row r="978">
          <cell r="B978">
            <v>93140.062109273014</v>
          </cell>
          <cell r="C978">
            <v>1377.4999999999113</v>
          </cell>
          <cell r="R978">
            <v>36140.245490514753</v>
          </cell>
          <cell r="S978">
            <v>697.50000000002217</v>
          </cell>
          <cell r="Z978">
            <v>727680.42843761609</v>
          </cell>
          <cell r="AA978">
            <v>617.50000000002217</v>
          </cell>
          <cell r="AH978">
            <v>41039.060093698288</v>
          </cell>
          <cell r="AI978">
            <v>2437.4999999999113</v>
          </cell>
          <cell r="AT978">
            <v>67844.247797418036</v>
          </cell>
          <cell r="AU978">
            <v>3347.4999999999113</v>
          </cell>
          <cell r="AX978">
            <v>328431.48618764733</v>
          </cell>
          <cell r="AY978">
            <v>373.50000000002217</v>
          </cell>
        </row>
        <row r="979">
          <cell r="B979">
            <v>93255.117144945834</v>
          </cell>
          <cell r="C979">
            <v>1377.5999999999112</v>
          </cell>
          <cell r="R979">
            <v>36206.833024526779</v>
          </cell>
          <cell r="S979">
            <v>697.60000000002219</v>
          </cell>
          <cell r="Z979">
            <v>728204.18216715637</v>
          </cell>
          <cell r="AA979">
            <v>617.60000000002219</v>
          </cell>
          <cell r="AH979">
            <v>41097.397193868193</v>
          </cell>
          <cell r="AI979">
            <v>2437.5999999999112</v>
          </cell>
          <cell r="AT979">
            <v>67936.717528397887</v>
          </cell>
          <cell r="AU979">
            <v>3347.5999999999112</v>
          </cell>
          <cell r="AX979">
            <v>329096.13494222751</v>
          </cell>
          <cell r="AY979">
            <v>373.60000000002219</v>
          </cell>
        </row>
        <row r="980">
          <cell r="B980">
            <v>93370.249191806666</v>
          </cell>
          <cell r="C980">
            <v>1377.6999999999111</v>
          </cell>
          <cell r="R980">
            <v>36273.494150650811</v>
          </cell>
          <cell r="S980">
            <v>697.70000000002221</v>
          </cell>
          <cell r="Z980">
            <v>728728.19598893647</v>
          </cell>
          <cell r="AA980">
            <v>617.70000000002221</v>
          </cell>
          <cell r="AH980">
            <v>41155.781794158102</v>
          </cell>
          <cell r="AI980">
            <v>2437.6999999999111</v>
          </cell>
          <cell r="AT980">
            <v>68029.255137857748</v>
          </cell>
          <cell r="AU980">
            <v>3347.6999999999111</v>
          </cell>
          <cell r="AX980">
            <v>329761.25769168779</v>
          </cell>
          <cell r="AY980">
            <v>373.70000000002221</v>
          </cell>
        </row>
        <row r="981">
          <cell r="B981">
            <v>93485.458243993489</v>
          </cell>
          <cell r="C981">
            <v>1377.7999999999111</v>
          </cell>
          <cell r="R981">
            <v>36340.228962318848</v>
          </cell>
          <cell r="S981">
            <v>697.80000000002224</v>
          </cell>
          <cell r="Z981">
            <v>729252.46999019664</v>
          </cell>
          <cell r="AA981">
            <v>617.80000000002224</v>
          </cell>
          <cell r="AH981">
            <v>41214.213882988006</v>
          </cell>
          <cell r="AI981">
            <v>2437.7999999999111</v>
          </cell>
          <cell r="AT981">
            <v>68121.860652077594</v>
          </cell>
          <cell r="AU981">
            <v>3347.7999999999111</v>
          </cell>
          <cell r="AX981">
            <v>330426.85371710808</v>
          </cell>
          <cell r="AY981">
            <v>373.80000000002224</v>
          </cell>
        </row>
        <row r="982">
          <cell r="B982">
            <v>93600.744295644326</v>
          </cell>
          <cell r="C982">
            <v>1377.899999999911</v>
          </cell>
          <cell r="R982">
            <v>36407.03755296288</v>
          </cell>
          <cell r="S982">
            <v>697.90000000002226</v>
          </cell>
          <cell r="Z982">
            <v>729777.00425817678</v>
          </cell>
          <cell r="AA982">
            <v>617.90000000002226</v>
          </cell>
          <cell r="AH982">
            <v>41272.693448777907</v>
          </cell>
          <cell r="AI982">
            <v>2437.899999999911</v>
          </cell>
          <cell r="AT982">
            <v>68214.534097337455</v>
          </cell>
          <cell r="AU982">
            <v>3347.899999999911</v>
          </cell>
          <cell r="AX982">
            <v>331092.92229956831</v>
          </cell>
          <cell r="AY982">
            <v>373.90000000002226</v>
          </cell>
        </row>
        <row r="983">
          <cell r="B983">
            <v>93716.107340897142</v>
          </cell>
          <cell r="C983">
            <v>1377.9999999999109</v>
          </cell>
          <cell r="R983">
            <v>36473.920016014905</v>
          </cell>
          <cell r="S983">
            <v>698.00000000002228</v>
          </cell>
          <cell r="Z983">
            <v>730301.79888011701</v>
          </cell>
          <cell r="AA983">
            <v>618.00000000002228</v>
          </cell>
          <cell r="AH983">
            <v>41331.220479947813</v>
          </cell>
          <cell r="AI983">
            <v>2437.9999999999109</v>
          </cell>
          <cell r="AT983">
            <v>68307.275499917305</v>
          </cell>
          <cell r="AU983">
            <v>3347.9999999999109</v>
          </cell>
          <cell r="AX983">
            <v>331759.46272014861</v>
          </cell>
          <cell r="AY983">
            <v>374.00000000002228</v>
          </cell>
        </row>
        <row r="984">
          <cell r="B984">
            <v>93831.547373889975</v>
          </cell>
          <cell r="C984">
            <v>1378.0999999999108</v>
          </cell>
          <cell r="R984">
            <v>36540.876444906942</v>
          </cell>
          <cell r="S984">
            <v>698.10000000002231</v>
          </cell>
          <cell r="Z984">
            <v>730826.85394325713</v>
          </cell>
          <cell r="AA984">
            <v>618.10000000002231</v>
          </cell>
          <cell r="AH984">
            <v>41389.794964917717</v>
          </cell>
          <cell r="AI984">
            <v>2438.0999999999108</v>
          </cell>
          <cell r="AT984">
            <v>68400.08488609716</v>
          </cell>
          <cell r="AU984">
            <v>3348.0999999999108</v>
          </cell>
          <cell r="AX984">
            <v>332426.47425992886</v>
          </cell>
          <cell r="AY984">
            <v>374.10000000002231</v>
          </cell>
        </row>
        <row r="985">
          <cell r="B985">
            <v>93947.064388760802</v>
          </cell>
          <cell r="C985">
            <v>1378.1999999999107</v>
          </cell>
          <cell r="R985">
            <v>36607.906933070975</v>
          </cell>
          <cell r="S985">
            <v>698.20000000002233</v>
          </cell>
          <cell r="Z985">
            <v>731352.16953483736</v>
          </cell>
          <cell r="AA985">
            <v>618.20000000002233</v>
          </cell>
          <cell r="AH985">
            <v>41448.41689210762</v>
          </cell>
          <cell r="AI985">
            <v>2438.1999999999107</v>
          </cell>
          <cell r="AT985">
            <v>68492.962282157023</v>
          </cell>
          <cell r="AU985">
            <v>3348.1999999999107</v>
          </cell>
          <cell r="AX985">
            <v>333093.95619998907</v>
          </cell>
          <cell r="AY985">
            <v>374.20000000002233</v>
          </cell>
        </row>
        <row r="986">
          <cell r="B986">
            <v>94062.658379647619</v>
          </cell>
          <cell r="C986">
            <v>1378.2999999999106</v>
          </cell>
          <cell r="R986">
            <v>36675.011573939002</v>
          </cell>
          <cell r="S986">
            <v>698.30000000002235</v>
          </cell>
          <cell r="Z986">
            <v>731877.7457420975</v>
          </cell>
          <cell r="AA986">
            <v>618.30000000002235</v>
          </cell>
          <cell r="AH986">
            <v>41507.086249937529</v>
          </cell>
          <cell r="AI986">
            <v>2438.2999999999106</v>
          </cell>
          <cell r="AT986">
            <v>68585.907714376866</v>
          </cell>
          <cell r="AU986">
            <v>3348.2999999999106</v>
          </cell>
          <cell r="AX986">
            <v>333761.90782140935</v>
          </cell>
          <cell r="AY986">
            <v>374.30000000002235</v>
          </cell>
        </row>
        <row r="987">
          <cell r="B987">
            <v>94178.329340688448</v>
          </cell>
          <cell r="C987">
            <v>1378.3999999999105</v>
          </cell>
          <cell r="R987">
            <v>36742.190460943035</v>
          </cell>
          <cell r="S987">
            <v>698.40000000002237</v>
          </cell>
          <cell r="Z987">
            <v>732403.58265227778</v>
          </cell>
          <cell r="AA987">
            <v>618.40000000002237</v>
          </cell>
          <cell r="AH987">
            <v>41565.803026827431</v>
          </cell>
          <cell r="AI987">
            <v>2438.3999999999105</v>
          </cell>
          <cell r="AT987">
            <v>68678.921209036722</v>
          </cell>
          <cell r="AU987">
            <v>3348.3999999999105</v>
          </cell>
          <cell r="AX987">
            <v>334430.32840526965</v>
          </cell>
          <cell r="AY987">
            <v>374.40000000002237</v>
          </cell>
        </row>
        <row r="988">
          <cell r="B988">
            <v>94294.077266021282</v>
          </cell>
          <cell r="C988">
            <v>1378.4999999999104</v>
          </cell>
          <cell r="R988">
            <v>36809.443687515064</v>
          </cell>
          <cell r="S988">
            <v>698.5000000000224</v>
          </cell>
          <cell r="Z988">
            <v>732929.68035261787</v>
          </cell>
          <cell r="AA988">
            <v>618.5000000000224</v>
          </cell>
          <cell r="AH988">
            <v>41624.567211197333</v>
          </cell>
          <cell r="AI988">
            <v>2438.4999999999104</v>
          </cell>
          <cell r="AT988">
            <v>68772.002792416577</v>
          </cell>
          <cell r="AU988">
            <v>3348.4999999999104</v>
          </cell>
          <cell r="AX988">
            <v>335099.21723264991</v>
          </cell>
          <cell r="AY988">
            <v>374.5000000000224</v>
          </cell>
        </row>
        <row r="989">
          <cell r="B989">
            <v>94409.902149784102</v>
          </cell>
          <cell r="C989">
            <v>1378.5999999999103</v>
          </cell>
          <cell r="R989">
            <v>36876.771347087102</v>
          </cell>
          <cell r="S989">
            <v>698.60000000002242</v>
          </cell>
          <cell r="Z989">
            <v>733456.03893035813</v>
          </cell>
          <cell r="AA989">
            <v>618.60000000002242</v>
          </cell>
          <cell r="AH989">
            <v>41683.378791467243</v>
          </cell>
          <cell r="AI989">
            <v>2438.5999999999103</v>
          </cell>
          <cell r="AT989">
            <v>68865.152490796434</v>
          </cell>
          <cell r="AU989">
            <v>3348.5999999999103</v>
          </cell>
          <cell r="AX989">
            <v>335768.5735846301</v>
          </cell>
          <cell r="AY989">
            <v>374.60000000002242</v>
          </cell>
        </row>
        <row r="990">
          <cell r="B990">
            <v>94525.80398611493</v>
          </cell>
          <cell r="C990">
            <v>1378.6999999999102</v>
          </cell>
          <cell r="R990">
            <v>36944.173533091132</v>
          </cell>
          <cell r="S990">
            <v>698.70000000002244</v>
          </cell>
          <cell r="Z990">
            <v>733982.65847273823</v>
          </cell>
          <cell r="AA990">
            <v>618.70000000002244</v>
          </cell>
          <cell r="AH990">
            <v>41742.23775605714</v>
          </cell>
          <cell r="AI990">
            <v>2438.6999999999102</v>
          </cell>
          <cell r="AT990">
            <v>68958.370330456295</v>
          </cell>
          <cell r="AU990">
            <v>3348.6999999999102</v>
          </cell>
          <cell r="AX990">
            <v>336438.39674229041</v>
          </cell>
          <cell r="AY990">
            <v>374.70000000002244</v>
          </cell>
        </row>
        <row r="991">
          <cell r="B991">
            <v>94641.78276915176</v>
          </cell>
          <cell r="C991">
            <v>1378.7999999999101</v>
          </cell>
          <cell r="R991">
            <v>37011.650338959167</v>
          </cell>
          <cell r="S991">
            <v>698.80000000002246</v>
          </cell>
          <cell r="Z991">
            <v>734509.5390669984</v>
          </cell>
          <cell r="AA991">
            <v>618.80000000002246</v>
          </cell>
          <cell r="AH991">
            <v>41801.144093387047</v>
          </cell>
          <cell r="AI991">
            <v>2438.7999999999101</v>
          </cell>
          <cell r="AT991">
            <v>69051.656337676148</v>
          </cell>
          <cell r="AU991">
            <v>3348.7999999999101</v>
          </cell>
          <cell r="AX991">
            <v>337108.68598671065</v>
          </cell>
          <cell r="AY991">
            <v>374.80000000002246</v>
          </cell>
        </row>
        <row r="992">
          <cell r="B992">
            <v>94757.838493032585</v>
          </cell>
          <cell r="C992">
            <v>1378.8999999999101</v>
          </cell>
          <cell r="R992">
            <v>37079.201858123197</v>
          </cell>
          <cell r="S992">
            <v>698.90000000002249</v>
          </cell>
          <cell r="Z992">
            <v>735036.68080037856</v>
          </cell>
          <cell r="AA992">
            <v>618.90000000002249</v>
          </cell>
          <cell r="AH992">
            <v>41860.097791876949</v>
          </cell>
          <cell r="AI992">
            <v>2438.8999999999101</v>
          </cell>
          <cell r="AT992">
            <v>69145.010538735994</v>
          </cell>
          <cell r="AU992">
            <v>3348.8999999999101</v>
          </cell>
          <cell r="AX992">
            <v>337779.44059897086</v>
          </cell>
          <cell r="AY992">
            <v>374.90000000002249</v>
          </cell>
        </row>
        <row r="993">
          <cell r="B993">
            <v>94873.971151895399</v>
          </cell>
          <cell r="C993">
            <v>1378.99999999991</v>
          </cell>
          <cell r="R993">
            <v>37146.828184015227</v>
          </cell>
          <cell r="S993">
            <v>699.00000000002251</v>
          </cell>
          <cell r="Z993">
            <v>735564.08376011881</v>
          </cell>
          <cell r="AA993">
            <v>619.00000000002251</v>
          </cell>
          <cell r="AH993">
            <v>41919.098839946855</v>
          </cell>
          <cell r="AI993">
            <v>2438.99999999991</v>
          </cell>
          <cell r="AT993">
            <v>69238.432959915852</v>
          </cell>
          <cell r="AU993">
            <v>3348.99999999991</v>
          </cell>
          <cell r="AX993">
            <v>338450.65986015118</v>
          </cell>
          <cell r="AY993">
            <v>375.00000000002251</v>
          </cell>
        </row>
        <row r="994">
          <cell r="B994">
            <v>94990.180739878226</v>
          </cell>
          <cell r="C994">
            <v>1379.0999999999099</v>
          </cell>
          <cell r="R994">
            <v>37214.529410067262</v>
          </cell>
          <cell r="S994">
            <v>699.10000000002253</v>
          </cell>
          <cell r="Z994">
            <v>736091.74803345895</v>
          </cell>
          <cell r="AA994">
            <v>619.10000000002253</v>
          </cell>
          <cell r="AH994">
            <v>41978.147226016757</v>
          </cell>
          <cell r="AI994">
            <v>2439.0999999999099</v>
          </cell>
          <cell r="AT994">
            <v>69331.923627495707</v>
          </cell>
          <cell r="AU994">
            <v>3349.0999999999099</v>
          </cell>
          <cell r="AX994">
            <v>339122.34305133147</v>
          </cell>
          <cell r="AY994">
            <v>375.10000000002253</v>
          </cell>
        </row>
        <row r="995">
          <cell r="B995">
            <v>95106.467251119058</v>
          </cell>
          <cell r="C995">
            <v>1379.1999999999098</v>
          </cell>
          <cell r="R995">
            <v>37282.305629711293</v>
          </cell>
          <cell r="S995">
            <v>699.20000000002256</v>
          </cell>
          <cell r="Z995">
            <v>736619.6737076391</v>
          </cell>
          <cell r="AA995">
            <v>619.20000000002256</v>
          </cell>
          <cell r="AH995">
            <v>42037.242938506664</v>
          </cell>
          <cell r="AI995">
            <v>2439.1999999999098</v>
          </cell>
          <cell r="AT995">
            <v>69425.482567755564</v>
          </cell>
          <cell r="AU995">
            <v>3349.1999999999098</v>
          </cell>
          <cell r="AX995">
            <v>339794.48945359164</v>
          </cell>
          <cell r="AY995">
            <v>375.20000000002256</v>
          </cell>
        </row>
        <row r="996">
          <cell r="B996">
            <v>95222.830679755876</v>
          </cell>
          <cell r="C996">
            <v>1379.2999999999097</v>
          </cell>
          <cell r="R996">
            <v>37350.156936379324</v>
          </cell>
          <cell r="S996">
            <v>699.30000000002258</v>
          </cell>
          <cell r="Z996">
            <v>737147.86086989939</v>
          </cell>
          <cell r="AA996">
            <v>619.30000000002258</v>
          </cell>
          <cell r="AH996">
            <v>42096.385965836562</v>
          </cell>
          <cell r="AI996">
            <v>2439.2999999999097</v>
          </cell>
          <cell r="AT996">
            <v>69519.109806975408</v>
          </cell>
          <cell r="AU996">
            <v>3349.2999999999097</v>
          </cell>
          <cell r="AX996">
            <v>340467.09834801196</v>
          </cell>
          <cell r="AY996">
            <v>375.30000000002258</v>
          </cell>
        </row>
        <row r="997">
          <cell r="B997">
            <v>95339.271019926702</v>
          </cell>
          <cell r="C997">
            <v>1379.3999999999096</v>
          </cell>
          <cell r="R997">
            <v>37418.083423503354</v>
          </cell>
          <cell r="S997">
            <v>699.4000000000226</v>
          </cell>
          <cell r="Z997">
            <v>737676.30960747949</v>
          </cell>
          <cell r="AA997">
            <v>619.4000000000226</v>
          </cell>
          <cell r="AH997">
            <v>42155.576296426472</v>
          </cell>
          <cell r="AI997">
            <v>2439.3999999999096</v>
          </cell>
          <cell r="AT997">
            <v>69612.805371435272</v>
          </cell>
          <cell r="AU997">
            <v>3349.3999999999096</v>
          </cell>
          <cell r="AX997">
            <v>341140.16901567217</v>
          </cell>
          <cell r="AY997">
            <v>375.4000000000226</v>
          </cell>
        </row>
        <row r="998">
          <cell r="B998">
            <v>95455.78826576953</v>
          </cell>
          <cell r="C998">
            <v>1379.4999999999095</v>
          </cell>
          <cell r="R998">
            <v>37486.085184515388</v>
          </cell>
          <cell r="S998">
            <v>699.50000000002262</v>
          </cell>
          <cell r="Z998">
            <v>738205.02000761963</v>
          </cell>
          <cell r="AA998">
            <v>619.50000000002262</v>
          </cell>
          <cell r="AH998">
            <v>42214.813918696374</v>
          </cell>
          <cell r="AI998">
            <v>2439.4999999999095</v>
          </cell>
          <cell r="AT998">
            <v>69706.569287415114</v>
          </cell>
          <cell r="AU998">
            <v>3349.4999999999095</v>
          </cell>
          <cell r="AX998">
            <v>341813.70073765249</v>
          </cell>
          <cell r="AY998">
            <v>375.50000000002262</v>
          </cell>
        </row>
        <row r="999">
          <cell r="B999">
            <v>95572.382411422353</v>
          </cell>
          <cell r="C999">
            <v>1379.5999999999094</v>
          </cell>
          <cell r="R999">
            <v>37554.162312847424</v>
          </cell>
          <cell r="S999">
            <v>699.60000000002265</v>
          </cell>
          <cell r="Z999">
            <v>738733.99215755984</v>
          </cell>
          <cell r="AA999">
            <v>619.60000000002265</v>
          </cell>
          <cell r="AH999">
            <v>42274.098821066276</v>
          </cell>
          <cell r="AI999">
            <v>2439.5999999999094</v>
          </cell>
          <cell r="AT999">
            <v>69800.401581194965</v>
          </cell>
          <cell r="AU999">
            <v>3349.5999999999094</v>
          </cell>
          <cell r="AX999">
            <v>342487.69279503269</v>
          </cell>
          <cell r="AY999">
            <v>375.60000000002265</v>
          </cell>
        </row>
        <row r="1000">
          <cell r="B1000">
            <v>95689.053451023181</v>
          </cell>
          <cell r="C1000">
            <v>1379.6999999999093</v>
          </cell>
          <cell r="R1000">
            <v>37622.314901931459</v>
          </cell>
          <cell r="S1000">
            <v>699.70000000002267</v>
          </cell>
          <cell r="Z1000">
            <v>739263.22614454001</v>
          </cell>
          <cell r="AA1000">
            <v>619.70000000002267</v>
          </cell>
          <cell r="AH1000">
            <v>42333.430991956178</v>
          </cell>
          <cell r="AI1000">
            <v>2439.6999999999093</v>
          </cell>
          <cell r="AT1000">
            <v>69894.302279054828</v>
          </cell>
          <cell r="AU1000">
            <v>3349.6999999999093</v>
          </cell>
          <cell r="AX1000">
            <v>343162.14446889295</v>
          </cell>
          <cell r="AY1000">
            <v>375.70000000002267</v>
          </cell>
        </row>
        <row r="1001">
          <cell r="B1001">
            <v>95805.801378710006</v>
          </cell>
          <cell r="C1001">
            <v>1379.7999999999092</v>
          </cell>
          <cell r="R1001">
            <v>37690.543045199491</v>
          </cell>
          <cell r="S1001">
            <v>699.80000000002269</v>
          </cell>
          <cell r="Z1001">
            <v>739792.72205580026</v>
          </cell>
          <cell r="AA1001">
            <v>619.80000000002269</v>
          </cell>
          <cell r="AH1001">
            <v>42392.810419786081</v>
          </cell>
          <cell r="AI1001">
            <v>2439.7999999999092</v>
          </cell>
          <cell r="AT1001">
            <v>69988.271407274675</v>
          </cell>
          <cell r="AU1001">
            <v>3349.7999999999092</v>
          </cell>
          <cell r="AX1001">
            <v>343837.05504031322</v>
          </cell>
          <cell r="AY1001">
            <v>375.80000000002269</v>
          </cell>
        </row>
        <row r="1002">
          <cell r="B1002">
            <v>95922.626188620823</v>
          </cell>
          <cell r="C1002">
            <v>1379.8999999999091</v>
          </cell>
          <cell r="R1002">
            <v>37758.846836083518</v>
          </cell>
          <cell r="S1002">
            <v>699.90000000002271</v>
          </cell>
          <cell r="Z1002">
            <v>740322.47997858038</v>
          </cell>
          <cell r="AA1002">
            <v>619.90000000002271</v>
          </cell>
          <cell r="AH1002">
            <v>42452.237092975985</v>
          </cell>
          <cell r="AI1002">
            <v>2439.8999999999091</v>
          </cell>
          <cell r="AT1002">
            <v>70082.308992134524</v>
          </cell>
          <cell r="AU1002">
            <v>3349.8999999999091</v>
          </cell>
          <cell r="AX1002">
            <v>344512.42379037349</v>
          </cell>
          <cell r="AY1002">
            <v>375.90000000002271</v>
          </cell>
        </row>
        <row r="1003">
          <cell r="B1003">
            <v>96039.527874893654</v>
          </cell>
          <cell r="C1003">
            <v>1379.9999999999091</v>
          </cell>
          <cell r="R1003">
            <v>37827.226368015552</v>
          </cell>
          <cell r="S1003">
            <v>700.00000000002274</v>
          </cell>
          <cell r="Z1003">
            <v>740852.50000012061</v>
          </cell>
          <cell r="AA1003">
            <v>620.00000000002274</v>
          </cell>
          <cell r="AH1003">
            <v>42511.710999945884</v>
          </cell>
          <cell r="AI1003">
            <v>2439.9999999999091</v>
          </cell>
          <cell r="AT1003">
            <v>70176.415059914376</v>
          </cell>
          <cell r="AU1003">
            <v>3349.9999999999091</v>
          </cell>
          <cell r="AX1003">
            <v>345391.00000015524</v>
          </cell>
          <cell r="AY1003">
            <v>376.00000000002274</v>
          </cell>
        </row>
        <row r="1004">
          <cell r="B1004">
            <v>96156.506431666465</v>
          </cell>
          <cell r="C1004">
            <v>1380.099999999909</v>
          </cell>
          <cell r="R1004">
            <v>37895.681734427584</v>
          </cell>
          <cell r="S1004">
            <v>700.10000000002276</v>
          </cell>
          <cell r="Z1004">
            <v>741382.78220766073</v>
          </cell>
          <cell r="AA1004">
            <v>620.10000000002276</v>
          </cell>
          <cell r="AH1004">
            <v>42571.232129115786</v>
          </cell>
          <cell r="AI1004">
            <v>2440.099999999909</v>
          </cell>
          <cell r="AT1004">
            <v>70270.589636894234</v>
          </cell>
          <cell r="AU1004">
            <v>3350.099999999909</v>
          </cell>
          <cell r="AX1004">
            <v>346074.12166545552</v>
          </cell>
          <cell r="AY1004">
            <v>376.10000000002276</v>
          </cell>
        </row>
        <row r="1005">
          <cell r="B1005">
            <v>96273.561853077292</v>
          </cell>
          <cell r="C1005">
            <v>1380.1999999999089</v>
          </cell>
          <cell r="R1005">
            <v>37964.213028751619</v>
          </cell>
          <cell r="S1005">
            <v>700.20000000002278</v>
          </cell>
          <cell r="Z1005">
            <v>741913.32668844098</v>
          </cell>
          <cell r="AA1005">
            <v>620.20000000002278</v>
          </cell>
          <cell r="AH1005">
            <v>42630.800468905691</v>
          </cell>
          <cell r="AI1005">
            <v>2440.1999999999089</v>
          </cell>
          <cell r="AT1005">
            <v>70364.832749354086</v>
          </cell>
          <cell r="AU1005">
            <v>3350.1999999999089</v>
          </cell>
          <cell r="AX1005">
            <v>346757.72756655578</v>
          </cell>
          <cell r="AY1005">
            <v>376.20000000002278</v>
          </cell>
        </row>
        <row r="1006">
          <cell r="B1006">
            <v>96390.694133264114</v>
          </cell>
          <cell r="C1006">
            <v>1380.2999999999088</v>
          </cell>
          <cell r="R1006">
            <v>38032.820344419655</v>
          </cell>
          <cell r="S1006">
            <v>700.30000000002281</v>
          </cell>
          <cell r="Z1006">
            <v>742444.13352970115</v>
          </cell>
          <cell r="AA1006">
            <v>620.30000000002281</v>
          </cell>
          <cell r="AH1006">
            <v>42690.416007735592</v>
          </cell>
          <cell r="AI1006">
            <v>2440.2999999999088</v>
          </cell>
          <cell r="AT1006">
            <v>70459.144423573933</v>
          </cell>
          <cell r="AU1006">
            <v>3350.2999999999088</v>
          </cell>
          <cell r="AX1006">
            <v>347441.81756125606</v>
          </cell>
          <cell r="AY1006">
            <v>376.30000000002281</v>
          </cell>
        </row>
        <row r="1007">
          <cell r="B1007">
            <v>96507.903266364941</v>
          </cell>
          <cell r="C1007">
            <v>1380.3999999999087</v>
          </cell>
          <cell r="R1007">
            <v>38101.503774863682</v>
          </cell>
          <cell r="S1007">
            <v>700.40000000002283</v>
          </cell>
          <cell r="Z1007">
            <v>742975.20281868125</v>
          </cell>
          <cell r="AA1007">
            <v>620.40000000002283</v>
          </cell>
          <cell r="AH1007">
            <v>42750.078734025497</v>
          </cell>
          <cell r="AI1007">
            <v>2440.3999999999087</v>
          </cell>
          <cell r="AT1007">
            <v>70553.524685833792</v>
          </cell>
          <cell r="AU1007">
            <v>3350.3999999999087</v>
          </cell>
          <cell r="AX1007">
            <v>348126.39150735631</v>
          </cell>
          <cell r="AY1007">
            <v>376.40000000002283</v>
          </cell>
        </row>
        <row r="1008">
          <cell r="B1008">
            <v>96625.189246517766</v>
          </cell>
          <cell r="C1008">
            <v>1380.4999999999086</v>
          </cell>
          <cell r="R1008">
            <v>38170.26341351572</v>
          </cell>
          <cell r="S1008">
            <v>700.50000000002285</v>
          </cell>
          <cell r="Z1008">
            <v>743506.53464262141</v>
          </cell>
          <cell r="AA1008">
            <v>620.50000000002285</v>
          </cell>
          <cell r="AH1008">
            <v>42809.788636195401</v>
          </cell>
          <cell r="AI1008">
            <v>2440.4999999999086</v>
          </cell>
          <cell r="AT1008">
            <v>70647.973562413637</v>
          </cell>
          <cell r="AU1008">
            <v>3350.4999999999086</v>
          </cell>
          <cell r="AX1008">
            <v>348811.44926265662</v>
          </cell>
          <cell r="AY1008">
            <v>376.50000000002285</v>
          </cell>
        </row>
        <row r="1009">
          <cell r="B1009">
            <v>96742.552067860583</v>
          </cell>
          <cell r="C1009">
            <v>1380.5999999999085</v>
          </cell>
          <cell r="R1009">
            <v>38239.099353807753</v>
          </cell>
          <cell r="S1009">
            <v>700.60000000002287</v>
          </cell>
          <cell r="Z1009">
            <v>744038.12908876163</v>
          </cell>
          <cell r="AA1009">
            <v>620.60000000002287</v>
          </cell>
          <cell r="AH1009">
            <v>42869.545702665302</v>
          </cell>
          <cell r="AI1009">
            <v>2440.5999999999085</v>
          </cell>
          <cell r="AT1009">
            <v>70742.491079593485</v>
          </cell>
          <cell r="AU1009">
            <v>3350.5999999999085</v>
          </cell>
          <cell r="AX1009">
            <v>349496.99068495684</v>
          </cell>
          <cell r="AY1009">
            <v>376.60000000002287</v>
          </cell>
        </row>
        <row r="1010">
          <cell r="B1010">
            <v>96859.991724531414</v>
          </cell>
          <cell r="C1010">
            <v>1380.6999999999084</v>
          </cell>
          <cell r="R1010">
            <v>38308.011689171784</v>
          </cell>
          <cell r="S1010">
            <v>700.7000000000229</v>
          </cell>
          <cell r="Z1010">
            <v>744569.98624434182</v>
          </cell>
          <cell r="AA1010">
            <v>620.7000000000229</v>
          </cell>
          <cell r="AH1010">
            <v>42929.349921855202</v>
          </cell>
          <cell r="AI1010">
            <v>2440.6999999999084</v>
          </cell>
          <cell r="AT1010">
            <v>70837.077263653337</v>
          </cell>
          <cell r="AU1010">
            <v>3350.6999999999084</v>
          </cell>
          <cell r="AX1010">
            <v>350183.01563205716</v>
          </cell>
          <cell r="AY1010">
            <v>376.7000000000229</v>
          </cell>
        </row>
        <row r="1011">
          <cell r="B1011">
            <v>96977.508210668238</v>
          </cell>
          <cell r="C1011">
            <v>1380.7999999999083</v>
          </cell>
          <cell r="R1011">
            <v>38377.00051303982</v>
          </cell>
          <cell r="S1011">
            <v>700.80000000002292</v>
          </cell>
          <cell r="Z1011">
            <v>745102.10619660199</v>
          </cell>
          <cell r="AA1011">
            <v>620.80000000002292</v>
          </cell>
          <cell r="AH1011">
            <v>42989.201282185109</v>
          </cell>
          <cell r="AI1011">
            <v>2440.7999999999083</v>
          </cell>
          <cell r="AT1011">
            <v>70931.732140873195</v>
          </cell>
          <cell r="AU1011">
            <v>3350.7999999999083</v>
          </cell>
          <cell r="AX1011">
            <v>350869.52396175743</v>
          </cell>
          <cell r="AY1011">
            <v>376.80000000002292</v>
          </cell>
        </row>
        <row r="1012">
          <cell r="B1012">
            <v>97095.101520409051</v>
          </cell>
          <cell r="C1012">
            <v>1380.8999999999082</v>
          </cell>
          <cell r="R1012">
            <v>38446.065918843851</v>
          </cell>
          <cell r="S1012">
            <v>700.90000000002294</v>
          </cell>
          <cell r="Z1012">
            <v>745634.48903278215</v>
          </cell>
          <cell r="AA1012">
            <v>620.90000000002294</v>
          </cell>
          <cell r="AH1012">
            <v>43049.099772075009</v>
          </cell>
          <cell r="AI1012">
            <v>2440.8999999999082</v>
          </cell>
          <cell r="AT1012">
            <v>71026.455737533048</v>
          </cell>
          <cell r="AU1012">
            <v>3350.8999999999082</v>
          </cell>
          <cell r="AX1012">
            <v>351556.51553185767</v>
          </cell>
          <cell r="AY1012">
            <v>376.90000000002294</v>
          </cell>
        </row>
        <row r="1013">
          <cell r="B1013">
            <v>97212.771647891874</v>
          </cell>
          <cell r="C1013">
            <v>1380.9999999999081</v>
          </cell>
          <cell r="R1013">
            <v>38515.208000015882</v>
          </cell>
          <cell r="S1013">
            <v>701.00000000002296</v>
          </cell>
          <cell r="Z1013">
            <v>746167.13484012242</v>
          </cell>
          <cell r="AA1013">
            <v>621.00000000002296</v>
          </cell>
          <cell r="AH1013">
            <v>43109.04537994491</v>
          </cell>
          <cell r="AI1013">
            <v>2440.9999999999081</v>
          </cell>
          <cell r="AT1013">
            <v>71121.248079912897</v>
          </cell>
          <cell r="AU1013">
            <v>3350.9999999999081</v>
          </cell>
          <cell r="AX1013">
            <v>352243.99020015792</v>
          </cell>
          <cell r="AY1013">
            <v>377.00000000002296</v>
          </cell>
        </row>
        <row r="1014">
          <cell r="B1014">
            <v>97330.518587254701</v>
          </cell>
          <cell r="C1014">
            <v>1381.0999999999081</v>
          </cell>
          <cell r="R1014">
            <v>38584.426849987918</v>
          </cell>
          <cell r="S1014">
            <v>701.10000000002299</v>
          </cell>
          <cell r="Z1014">
            <v>746700.04370586248</v>
          </cell>
          <cell r="AA1014">
            <v>621.10000000002299</v>
          </cell>
          <cell r="AH1014">
            <v>43169.038094214819</v>
          </cell>
          <cell r="AI1014">
            <v>2441.0999999999081</v>
          </cell>
          <cell r="AT1014">
            <v>71216.109194292745</v>
          </cell>
          <cell r="AU1014">
            <v>3351.0999999999081</v>
          </cell>
          <cell r="AX1014">
            <v>352931.94782445818</v>
          </cell>
          <cell r="AY1014">
            <v>377.10000000002299</v>
          </cell>
        </row>
        <row r="1015">
          <cell r="B1015">
            <v>97448.342332635526</v>
          </cell>
          <cell r="C1015">
            <v>1381.199999999908</v>
          </cell>
          <cell r="R1015">
            <v>38653.72256219195</v>
          </cell>
          <cell r="S1015">
            <v>701.20000000002301</v>
          </cell>
          <cell r="Z1015">
            <v>747233.2157172428</v>
          </cell>
          <cell r="AA1015">
            <v>621.20000000002301</v>
          </cell>
          <cell r="AH1015">
            <v>43229.077903304715</v>
          </cell>
          <cell r="AI1015">
            <v>2441.199999999908</v>
          </cell>
          <cell r="AT1015">
            <v>71311.039106952594</v>
          </cell>
          <cell r="AU1015">
            <v>3351.199999999908</v>
          </cell>
          <cell r="AX1015">
            <v>353620.3882625585</v>
          </cell>
          <cell r="AY1015">
            <v>377.20000000002301</v>
          </cell>
        </row>
        <row r="1016">
          <cell r="B1016">
            <v>97566.242878172343</v>
          </cell>
          <cell r="C1016">
            <v>1381.2999999999079</v>
          </cell>
          <cell r="R1016">
            <v>38723.095230059982</v>
          </cell>
          <cell r="S1016">
            <v>701.30000000002303</v>
          </cell>
          <cell r="Z1016">
            <v>747766.65096150292</v>
          </cell>
          <cell r="AA1016">
            <v>621.30000000002303</v>
          </cell>
          <cell r="AH1016">
            <v>43289.164795634621</v>
          </cell>
          <cell r="AI1016">
            <v>2441.2999999999079</v>
          </cell>
          <cell r="AT1016">
            <v>71406.037844172446</v>
          </cell>
          <cell r="AU1016">
            <v>3351.2999999999079</v>
          </cell>
          <cell r="AX1016">
            <v>354309.31137225876</v>
          </cell>
          <cell r="AY1016">
            <v>377.30000000002303</v>
          </cell>
        </row>
        <row r="1017">
          <cell r="B1017">
            <v>97684.220218003175</v>
          </cell>
          <cell r="C1017">
            <v>1381.3999999999078</v>
          </cell>
          <cell r="R1017">
            <v>38792.54494702402</v>
          </cell>
          <cell r="S1017">
            <v>701.40000000002306</v>
          </cell>
          <cell r="Z1017">
            <v>748300.3495258831</v>
          </cell>
          <cell r="AA1017">
            <v>621.40000000002306</v>
          </cell>
          <cell r="AH1017">
            <v>43349.298759624522</v>
          </cell>
          <cell r="AI1017">
            <v>2441.3999999999078</v>
          </cell>
          <cell r="AT1017">
            <v>71501.105432232289</v>
          </cell>
          <cell r="AU1017">
            <v>3351.3999999999078</v>
          </cell>
          <cell r="AX1017">
            <v>354998.717011359</v>
          </cell>
          <cell r="AY1017">
            <v>377.40000000002306</v>
          </cell>
        </row>
        <row r="1018">
          <cell r="B1018">
            <v>97802.274346265986</v>
          </cell>
          <cell r="C1018">
            <v>1381.4999999999077</v>
          </cell>
          <cell r="R1018">
            <v>38862.071806516054</v>
          </cell>
          <cell r="S1018">
            <v>701.50000000002308</v>
          </cell>
          <cell r="Z1018">
            <v>748834.31149762333</v>
          </cell>
          <cell r="AA1018">
            <v>621.50000000002308</v>
          </cell>
          <cell r="AH1018">
            <v>43409.47978369442</v>
          </cell>
          <cell r="AI1018">
            <v>2441.4999999999077</v>
          </cell>
          <cell r="AT1018">
            <v>71596.241897412139</v>
          </cell>
          <cell r="AU1018">
            <v>3351.4999999999077</v>
          </cell>
          <cell r="AX1018">
            <v>355688.60503765929</v>
          </cell>
          <cell r="AY1018">
            <v>377.50000000002308</v>
          </cell>
        </row>
        <row r="1019">
          <cell r="B1019">
            <v>97920.405257098813</v>
          </cell>
          <cell r="C1019">
            <v>1381.5999999999076</v>
          </cell>
          <cell r="R1019">
            <v>38931.675901968083</v>
          </cell>
          <cell r="S1019">
            <v>701.6000000000231</v>
          </cell>
          <cell r="Z1019">
            <v>749368.53696396342</v>
          </cell>
          <cell r="AA1019">
            <v>621.6000000000231</v>
          </cell>
          <cell r="AH1019">
            <v>43469.707856264322</v>
          </cell>
          <cell r="AI1019">
            <v>2441.5999999999076</v>
          </cell>
          <cell r="AT1019">
            <v>71691.447265991999</v>
          </cell>
          <cell r="AU1019">
            <v>3351.5999999999076</v>
          </cell>
          <cell r="AX1019">
            <v>356378.97530895955</v>
          </cell>
          <cell r="AY1019">
            <v>377.6000000000231</v>
          </cell>
        </row>
        <row r="1020">
          <cell r="B1020">
            <v>98038.612944639637</v>
          </cell>
          <cell r="C1020">
            <v>1381.6999999999075</v>
          </cell>
          <cell r="R1020">
            <v>39001.357326812118</v>
          </cell>
          <cell r="S1020">
            <v>701.70000000002312</v>
          </cell>
          <cell r="Z1020">
            <v>749903.02601214359</v>
          </cell>
          <cell r="AA1020">
            <v>621.70000000002312</v>
          </cell>
          <cell r="AH1020">
            <v>43529.982965754229</v>
          </cell>
          <cell r="AI1020">
            <v>2441.6999999999075</v>
          </cell>
          <cell r="AT1020">
            <v>71786.721564251842</v>
          </cell>
          <cell r="AU1020">
            <v>3351.6999999999075</v>
          </cell>
          <cell r="AX1020">
            <v>357069.82768305979</v>
          </cell>
          <cell r="AY1020">
            <v>377.70000000002312</v>
          </cell>
        </row>
        <row r="1021">
          <cell r="B1021">
            <v>98156.897403026451</v>
          </cell>
          <cell r="C1021">
            <v>1381.7999999999074</v>
          </cell>
          <cell r="R1021">
            <v>39071.11617448015</v>
          </cell>
          <cell r="S1021">
            <v>701.80000000002315</v>
          </cell>
          <cell r="Z1021">
            <v>750437.77872940386</v>
          </cell>
          <cell r="AA1021">
            <v>621.80000000002315</v>
          </cell>
          <cell r="AH1021">
            <v>43590.305100584126</v>
          </cell>
          <cell r="AI1021">
            <v>2441.7999999999074</v>
          </cell>
          <cell r="AT1021">
            <v>71882.064818471699</v>
          </cell>
          <cell r="AU1021">
            <v>3351.7999999999074</v>
          </cell>
          <cell r="AX1021">
            <v>357761.1620177601</v>
          </cell>
          <cell r="AY1021">
            <v>377.80000000002315</v>
          </cell>
        </row>
        <row r="1022">
          <cell r="B1022">
            <v>98275.258626397277</v>
          </cell>
          <cell r="C1022">
            <v>1381.8999999999073</v>
          </cell>
          <cell r="R1022">
            <v>39140.952538404184</v>
          </cell>
          <cell r="S1022">
            <v>701.90000000002317</v>
          </cell>
          <cell r="Z1022">
            <v>750972.79520298401</v>
          </cell>
          <cell r="AA1022">
            <v>621.90000000002317</v>
          </cell>
          <cell r="AH1022">
            <v>43650.67424917403</v>
          </cell>
          <cell r="AI1022">
            <v>2441.8999999999073</v>
          </cell>
          <cell r="AT1022">
            <v>71977.477054931544</v>
          </cell>
          <cell r="AU1022">
            <v>3351.8999999999073</v>
          </cell>
          <cell r="AX1022">
            <v>358452.97817086033</v>
          </cell>
          <cell r="AY1022">
            <v>377.90000000002317</v>
          </cell>
        </row>
        <row r="1023">
          <cell r="B1023">
            <v>98393.696608890095</v>
          </cell>
          <cell r="C1023">
            <v>1381.9999999999072</v>
          </cell>
          <cell r="R1023">
            <v>39210.866512016219</v>
          </cell>
          <cell r="S1023">
            <v>702.00000000002319</v>
          </cell>
          <cell r="Z1023">
            <v>751508.07552012417</v>
          </cell>
          <cell r="AA1023">
            <v>622.00000000002319</v>
          </cell>
          <cell r="AH1023">
            <v>43711.090399943932</v>
          </cell>
          <cell r="AI1023">
            <v>2441.9999999999072</v>
          </cell>
          <cell r="AT1023">
            <v>72072.958299911392</v>
          </cell>
          <cell r="AU1023">
            <v>3351.9999999999072</v>
          </cell>
          <cell r="AX1023">
            <v>359145.27600016061</v>
          </cell>
          <cell r="AY1023">
            <v>378.00000000002319</v>
          </cell>
        </row>
        <row r="1024">
          <cell r="B1024">
            <v>98512.211344642914</v>
          </cell>
          <cell r="C1024">
            <v>1382.0999999999071</v>
          </cell>
          <cell r="R1024">
            <v>39280.858188748258</v>
          </cell>
          <cell r="S1024">
            <v>702.10000000002321</v>
          </cell>
          <cell r="Z1024">
            <v>752043.61976806447</v>
          </cell>
          <cell r="AA1024">
            <v>622.10000000002321</v>
          </cell>
          <cell r="AH1024">
            <v>43771.553541313835</v>
          </cell>
          <cell r="AI1024">
            <v>2442.0999999999071</v>
          </cell>
          <cell r="AT1024">
            <v>72168.508579691232</v>
          </cell>
          <cell r="AU1024">
            <v>3352.0999999999071</v>
          </cell>
          <cell r="AX1024">
            <v>359838.05536346091</v>
          </cell>
          <cell r="AY1024">
            <v>378.10000000002321</v>
          </cell>
        </row>
        <row r="1025">
          <cell r="B1025">
            <v>98630.802827793741</v>
          </cell>
          <cell r="C1025">
            <v>1382.199999999907</v>
          </cell>
          <cell r="R1025">
            <v>39350.927662032285</v>
          </cell>
          <cell r="S1025">
            <v>702.20000000002324</v>
          </cell>
          <cell r="Z1025">
            <v>752579.42803404457</v>
          </cell>
          <cell r="AA1025">
            <v>622.20000000002324</v>
          </cell>
          <cell r="AH1025">
            <v>43832.063661703731</v>
          </cell>
          <cell r="AI1025">
            <v>2442.199999999907</v>
          </cell>
          <cell r="AT1025">
            <v>72264.127920551095</v>
          </cell>
          <cell r="AU1025">
            <v>3352.199999999907</v>
          </cell>
          <cell r="AX1025">
            <v>360531.31611856114</v>
          </cell>
          <cell r="AY1025">
            <v>378.20000000002324</v>
          </cell>
        </row>
        <row r="1026">
          <cell r="B1026">
            <v>98749.471052480556</v>
          </cell>
          <cell r="C1026">
            <v>1382.299999999907</v>
          </cell>
          <cell r="R1026">
            <v>39421.075025300321</v>
          </cell>
          <cell r="S1026">
            <v>702.30000000002326</v>
          </cell>
          <cell r="Z1026">
            <v>753115.50040530483</v>
          </cell>
          <cell r="AA1026">
            <v>622.30000000002326</v>
          </cell>
          <cell r="AH1026">
            <v>43892.620749533635</v>
          </cell>
          <cell r="AI1026">
            <v>2442.299999999907</v>
          </cell>
          <cell r="AT1026">
            <v>72359.816348770939</v>
          </cell>
          <cell r="AU1026">
            <v>3352.299999999907</v>
          </cell>
          <cell r="AX1026">
            <v>361225.05812326143</v>
          </cell>
          <cell r="AY1026">
            <v>378.30000000002326</v>
          </cell>
        </row>
        <row r="1027">
          <cell r="B1027">
            <v>98868.216012841382</v>
          </cell>
          <cell r="C1027">
            <v>1382.3999999999069</v>
          </cell>
          <cell r="R1027">
            <v>39491.300371984355</v>
          </cell>
          <cell r="S1027">
            <v>702.40000000002328</v>
          </cell>
          <cell r="Z1027">
            <v>753651.83696908492</v>
          </cell>
          <cell r="AA1027">
            <v>622.40000000002328</v>
          </cell>
          <cell r="AH1027">
            <v>43953.224793223533</v>
          </cell>
          <cell r="AI1027">
            <v>2442.3999999999069</v>
          </cell>
          <cell r="AT1027">
            <v>72455.573890630796</v>
          </cell>
          <cell r="AU1027">
            <v>3352.3999999999069</v>
          </cell>
          <cell r="AX1027">
            <v>361919.2812353617</v>
          </cell>
          <cell r="AY1027">
            <v>378.40000000002328</v>
          </cell>
        </row>
        <row r="1028">
          <cell r="B1028">
            <v>98987.037703014197</v>
          </cell>
          <cell r="C1028">
            <v>1382.4999999999068</v>
          </cell>
          <cell r="R1028">
            <v>39561.603795516392</v>
          </cell>
          <cell r="S1028">
            <v>702.50000000002331</v>
          </cell>
          <cell r="Z1028">
            <v>754188.43781262508</v>
          </cell>
          <cell r="AA1028">
            <v>622.50000000002331</v>
          </cell>
          <cell r="AH1028">
            <v>44013.875781193434</v>
          </cell>
          <cell r="AI1028">
            <v>2442.4999999999068</v>
          </cell>
          <cell r="AT1028">
            <v>72551.400572410639</v>
          </cell>
          <cell r="AU1028">
            <v>3352.4999999999068</v>
          </cell>
          <cell r="AX1028">
            <v>362613.98531266197</v>
          </cell>
          <cell r="AY1028">
            <v>378.50000000002331</v>
          </cell>
        </row>
        <row r="1029">
          <cell r="B1029">
            <v>99105.936117137026</v>
          </cell>
          <cell r="C1029">
            <v>1382.5999999999067</v>
          </cell>
          <cell r="R1029">
            <v>39631.985389328423</v>
          </cell>
          <cell r="S1029">
            <v>702.60000000002333</v>
          </cell>
          <cell r="Z1029">
            <v>754725.30302316532</v>
          </cell>
          <cell r="AA1029">
            <v>622.60000000002333</v>
          </cell>
          <cell r="AH1029">
            <v>44074.573701863337</v>
          </cell>
          <cell r="AI1029">
            <v>2442.5999999999067</v>
          </cell>
          <cell r="AT1029">
            <v>72647.296420390485</v>
          </cell>
          <cell r="AU1029">
            <v>3352.5999999999067</v>
          </cell>
          <cell r="AX1029">
            <v>363309.17021296226</v>
          </cell>
          <cell r="AY1029">
            <v>378.60000000002333</v>
          </cell>
        </row>
        <row r="1030">
          <cell r="B1030">
            <v>99224.911249347846</v>
          </cell>
          <cell r="C1030">
            <v>1382.6999999999066</v>
          </cell>
          <cell r="R1030">
            <v>39702.445246852461</v>
          </cell>
          <cell r="S1030">
            <v>702.70000000002335</v>
          </cell>
          <cell r="Z1030">
            <v>755262.43268794543</v>
          </cell>
          <cell r="AA1030">
            <v>622.70000000002335</v>
          </cell>
          <cell r="AH1030">
            <v>44135.318543653237</v>
          </cell>
          <cell r="AI1030">
            <v>2442.6999999999066</v>
          </cell>
          <cell r="AT1030">
            <v>72743.261460850335</v>
          </cell>
          <cell r="AU1030">
            <v>3352.6999999999066</v>
          </cell>
          <cell r="AX1030">
            <v>364004.83579406253</v>
          </cell>
          <cell r="AY1030">
            <v>378.70000000002335</v>
          </cell>
        </row>
        <row r="1031">
          <cell r="B1031">
            <v>99343.963093784667</v>
          </cell>
          <cell r="C1031">
            <v>1382.7999999999065</v>
          </cell>
          <cell r="R1031">
            <v>39772.983461520496</v>
          </cell>
          <cell r="S1031">
            <v>702.80000000002337</v>
          </cell>
          <cell r="Z1031">
            <v>755799.82689420565</v>
          </cell>
          <cell r="AA1031">
            <v>622.80000000002337</v>
          </cell>
          <cell r="AH1031">
            <v>44196.11029498314</v>
          </cell>
          <cell r="AI1031">
            <v>2442.7999999999065</v>
          </cell>
          <cell r="AT1031">
            <v>72839.295720070179</v>
          </cell>
          <cell r="AU1031">
            <v>3352.7999999999065</v>
          </cell>
          <cell r="AX1031">
            <v>364700.98191376275</v>
          </cell>
          <cell r="AY1031">
            <v>378.80000000002337</v>
          </cell>
        </row>
        <row r="1032">
          <cell r="B1032">
            <v>99463.091644585482</v>
          </cell>
          <cell r="C1032">
            <v>1382.8999999999064</v>
          </cell>
          <cell r="R1032">
            <v>39843.600126764526</v>
          </cell>
          <cell r="S1032">
            <v>702.9000000000234</v>
          </cell>
          <cell r="Z1032">
            <v>756337.48572918586</v>
          </cell>
          <cell r="AA1032">
            <v>622.9000000000234</v>
          </cell>
          <cell r="AH1032">
            <v>44256.948944273041</v>
          </cell>
          <cell r="AI1032">
            <v>2442.8999999999064</v>
          </cell>
          <cell r="AT1032">
            <v>72935.399224330031</v>
          </cell>
          <cell r="AU1032">
            <v>3352.8999999999064</v>
          </cell>
          <cell r="AX1032">
            <v>365397.60842986306</v>
          </cell>
          <cell r="AY1032">
            <v>378.9000000000234</v>
          </cell>
        </row>
        <row r="1033">
          <cell r="B1033">
            <v>99582.296895888299</v>
          </cell>
          <cell r="C1033">
            <v>1382.9999999999063</v>
          </cell>
          <cell r="R1033">
            <v>39914.295336016563</v>
          </cell>
          <cell r="S1033">
            <v>703.00000000002342</v>
          </cell>
          <cell r="Z1033">
            <v>756875.40928012598</v>
          </cell>
          <cell r="AA1033">
            <v>623.00000000002342</v>
          </cell>
          <cell r="AH1033">
            <v>44317.83447994294</v>
          </cell>
          <cell r="AI1033">
            <v>2442.9999999999063</v>
          </cell>
          <cell r="AT1033">
            <v>73031.57199990988</v>
          </cell>
          <cell r="AU1033">
            <v>3352.9999999999063</v>
          </cell>
          <cell r="AX1033">
            <v>366094.71520016331</v>
          </cell>
          <cell r="AY1033">
            <v>379.00000000002342</v>
          </cell>
        </row>
        <row r="1034">
          <cell r="B1034">
            <v>99701.578841831128</v>
          </cell>
          <cell r="C1034">
            <v>1383.0999999999062</v>
          </cell>
          <cell r="R1034">
            <v>39985.069182708598</v>
          </cell>
          <cell r="S1034">
            <v>703.10000000002344</v>
          </cell>
          <cell r="Z1034">
            <v>757413.59763426625</v>
          </cell>
          <cell r="AA1034">
            <v>623.10000000002344</v>
          </cell>
          <cell r="AH1034">
            <v>44378.766890412844</v>
          </cell>
          <cell r="AI1034">
            <v>2443.0999999999062</v>
          </cell>
          <cell r="AT1034">
            <v>73127.814073089728</v>
          </cell>
          <cell r="AU1034">
            <v>3353.0999999999062</v>
          </cell>
          <cell r="AX1034">
            <v>366792.30208246358</v>
          </cell>
          <cell r="AY1034">
            <v>379.10000000002344</v>
          </cell>
        </row>
        <row r="1035">
          <cell r="B1035">
            <v>99820.937476551946</v>
          </cell>
          <cell r="C1035">
            <v>1383.1999999999061</v>
          </cell>
          <cell r="R1035">
            <v>40055.921760272628</v>
          </cell>
          <cell r="S1035">
            <v>703.20000000002346</v>
          </cell>
          <cell r="Z1035">
            <v>757952.05087884644</v>
          </cell>
          <cell r="AA1035">
            <v>623.20000000002346</v>
          </cell>
          <cell r="AH1035">
            <v>44439.74616410274</v>
          </cell>
          <cell r="AI1035">
            <v>2443.1999999999061</v>
          </cell>
          <cell r="AT1035">
            <v>73224.125470149564</v>
          </cell>
          <cell r="AU1035">
            <v>3353.1999999999061</v>
          </cell>
          <cell r="AX1035">
            <v>367490.36893456388</v>
          </cell>
          <cell r="AY1035">
            <v>379.20000000002346</v>
          </cell>
        </row>
        <row r="1036">
          <cell r="B1036">
            <v>99940.372794188763</v>
          </cell>
          <cell r="C1036">
            <v>1383.299999999906</v>
          </cell>
          <cell r="R1036">
            <v>40126.853162140666</v>
          </cell>
          <cell r="S1036">
            <v>703.30000000002349</v>
          </cell>
          <cell r="Z1036">
            <v>758490.76910110656</v>
          </cell>
          <cell r="AA1036">
            <v>623.30000000002349</v>
          </cell>
          <cell r="AH1036">
            <v>44500.772289432643</v>
          </cell>
          <cell r="AI1036">
            <v>2443.299999999906</v>
          </cell>
          <cell r="AT1036">
            <v>73320.506217369417</v>
          </cell>
          <cell r="AU1036">
            <v>3353.299999999906</v>
          </cell>
          <cell r="AX1036">
            <v>368188.91561426414</v>
          </cell>
          <cell r="AY1036">
            <v>379.30000000002349</v>
          </cell>
        </row>
        <row r="1037">
          <cell r="B1037">
            <v>100059.88478887957</v>
          </cell>
          <cell r="C1037">
            <v>1383.399999999906</v>
          </cell>
          <cell r="R1037">
            <v>40197.863481744702</v>
          </cell>
          <cell r="S1037">
            <v>703.40000000002351</v>
          </cell>
          <cell r="Z1037">
            <v>759029.75238828675</v>
          </cell>
          <cell r="AA1037">
            <v>623.40000000002351</v>
          </cell>
          <cell r="AH1037">
            <v>44561.845254822547</v>
          </cell>
          <cell r="AI1037">
            <v>2443.399999999906</v>
          </cell>
          <cell r="AT1037">
            <v>73416.956341029261</v>
          </cell>
          <cell r="AU1037">
            <v>3353.399999999906</v>
          </cell>
          <cell r="AX1037">
            <v>368887.94197936438</v>
          </cell>
          <cell r="AY1037">
            <v>379.40000000002351</v>
          </cell>
        </row>
        <row r="1038">
          <cell r="B1038">
            <v>100179.4734547624</v>
          </cell>
          <cell r="C1038">
            <v>1383.4999999999059</v>
          </cell>
          <cell r="R1038">
            <v>40268.952812516734</v>
          </cell>
          <cell r="S1038">
            <v>703.50000000002353</v>
          </cell>
          <cell r="Z1038">
            <v>759569.00082762702</v>
          </cell>
          <cell r="AA1038">
            <v>623.50000000002353</v>
          </cell>
          <cell r="AH1038">
            <v>44622.965048692444</v>
          </cell>
          <cell r="AI1038">
            <v>2443.4999999999059</v>
          </cell>
          <cell r="AT1038">
            <v>73513.475867409114</v>
          </cell>
          <cell r="AU1038">
            <v>3353.4999999999059</v>
          </cell>
          <cell r="AX1038">
            <v>369587.44788766466</v>
          </cell>
          <cell r="AY1038">
            <v>379.50000000002353</v>
          </cell>
        </row>
        <row r="1039">
          <cell r="B1039">
            <v>100299.13878597521</v>
          </cell>
          <cell r="C1039">
            <v>1383.5999999999058</v>
          </cell>
          <cell r="R1039">
            <v>40340.121247888768</v>
          </cell>
          <cell r="S1039">
            <v>703.60000000002356</v>
          </cell>
          <cell r="Z1039">
            <v>760108.51450636715</v>
          </cell>
          <cell r="AA1039">
            <v>623.60000000002356</v>
          </cell>
          <cell r="AH1039">
            <v>44684.131659462342</v>
          </cell>
          <cell r="AI1039">
            <v>2443.5999999999058</v>
          </cell>
          <cell r="AT1039">
            <v>73610.064822788961</v>
          </cell>
          <cell r="AU1039">
            <v>3353.5999999999058</v>
          </cell>
          <cell r="AX1039">
            <v>370287.43319696496</v>
          </cell>
          <cell r="AY1039">
            <v>379.60000000002356</v>
          </cell>
        </row>
        <row r="1040">
          <cell r="B1040">
            <v>100418.88077665603</v>
          </cell>
          <cell r="C1040">
            <v>1383.6999999999057</v>
          </cell>
          <cell r="R1040">
            <v>40411.368881292801</v>
          </cell>
          <cell r="S1040">
            <v>703.70000000002358</v>
          </cell>
          <cell r="Z1040">
            <v>760648.29351174738</v>
          </cell>
          <cell r="AA1040">
            <v>623.70000000002358</v>
          </cell>
          <cell r="AH1040">
            <v>44745.345075552243</v>
          </cell>
          <cell r="AI1040">
            <v>2443.6999999999057</v>
          </cell>
          <cell r="AT1040">
            <v>73706.723233448807</v>
          </cell>
          <cell r="AU1040">
            <v>3353.6999999999057</v>
          </cell>
          <cell r="AX1040">
            <v>370987.89776506519</v>
          </cell>
          <cell r="AY1040">
            <v>379.70000000002358</v>
          </cell>
        </row>
        <row r="1041">
          <cell r="B1041">
            <v>100538.69942094285</v>
          </cell>
          <cell r="C1041">
            <v>1383.7999999999056</v>
          </cell>
          <cell r="R1041">
            <v>40482.695806160838</v>
          </cell>
          <cell r="S1041">
            <v>703.8000000000236</v>
          </cell>
          <cell r="Z1041">
            <v>761188.3379310075</v>
          </cell>
          <cell r="AA1041">
            <v>623.8000000000236</v>
          </cell>
          <cell r="AH1041">
            <v>44806.605285382146</v>
          </cell>
          <cell r="AI1041">
            <v>2443.7999999999056</v>
          </cell>
          <cell r="AT1041">
            <v>73803.451125668653</v>
          </cell>
          <cell r="AU1041">
            <v>3353.7999999999056</v>
          </cell>
          <cell r="AX1041">
            <v>371688.84144976549</v>
          </cell>
          <cell r="AY1041">
            <v>379.8000000000236</v>
          </cell>
        </row>
        <row r="1042">
          <cell r="B1042">
            <v>100658.59471297367</v>
          </cell>
          <cell r="C1042">
            <v>1383.8999999999055</v>
          </cell>
          <cell r="R1042">
            <v>40554.102115924878</v>
          </cell>
          <cell r="S1042">
            <v>703.90000000002362</v>
          </cell>
          <cell r="Z1042">
            <v>761728.64785138774</v>
          </cell>
          <cell r="AA1042">
            <v>623.90000000002362</v>
          </cell>
          <cell r="AH1042">
            <v>44867.912277372045</v>
          </cell>
          <cell r="AI1042">
            <v>2443.8999999999055</v>
          </cell>
          <cell r="AT1042">
            <v>73900.248525728501</v>
          </cell>
          <cell r="AU1042">
            <v>3353.8999999999055</v>
          </cell>
          <cell r="AX1042">
            <v>372390.26410886575</v>
          </cell>
          <cell r="AY1042">
            <v>379.90000000002362</v>
          </cell>
        </row>
        <row r="1043">
          <cell r="B1043">
            <v>100778.56664688649</v>
          </cell>
          <cell r="C1043">
            <v>1383.9999999999054</v>
          </cell>
          <cell r="R1043">
            <v>40625.587904016909</v>
          </cell>
          <cell r="S1043">
            <v>704.00000000002365</v>
          </cell>
          <cell r="Z1043">
            <v>762269.22336012789</v>
          </cell>
          <cell r="AA1043">
            <v>624.00000000002365</v>
          </cell>
          <cell r="AH1043">
            <v>44929.266039941947</v>
          </cell>
          <cell r="AI1043">
            <v>2443.9999999999054</v>
          </cell>
          <cell r="AT1043">
            <v>73997.115459908353</v>
          </cell>
          <cell r="AU1043">
            <v>3353.9999999999054</v>
          </cell>
          <cell r="AX1043">
            <v>373092.16560016602</v>
          </cell>
          <cell r="AY1043">
            <v>380.00000000002365</v>
          </cell>
        </row>
        <row r="1044">
          <cell r="B1044">
            <v>100898.61521681931</v>
          </cell>
          <cell r="C1044">
            <v>1384.0999999999053</v>
          </cell>
          <cell r="R1044">
            <v>40697.153263868946</v>
          </cell>
          <cell r="S1044">
            <v>704.10000000002367</v>
          </cell>
          <cell r="Z1044">
            <v>762810.06454446807</v>
          </cell>
          <cell r="AA1044">
            <v>624.10000000002367</v>
          </cell>
          <cell r="AH1044">
            <v>44990.666561511847</v>
          </cell>
          <cell r="AI1044">
            <v>2444.0999999999053</v>
          </cell>
          <cell r="AT1044">
            <v>74094.051954488183</v>
          </cell>
          <cell r="AU1044">
            <v>3354.0999999999053</v>
          </cell>
          <cell r="AX1044">
            <v>373794.5457814663</v>
          </cell>
          <cell r="AY1044">
            <v>380.10000000002367</v>
          </cell>
        </row>
        <row r="1045">
          <cell r="B1045">
            <v>101018.74041691012</v>
          </cell>
          <cell r="C1045">
            <v>1384.1999999999052</v>
          </cell>
          <cell r="R1045">
            <v>40768.798288912978</v>
          </cell>
          <cell r="S1045">
            <v>704.20000000002369</v>
          </cell>
          <cell r="Z1045">
            <v>763351.1714916483</v>
          </cell>
          <cell r="AA1045">
            <v>624.20000000002369</v>
          </cell>
          <cell r="AH1045">
            <v>45052.113830501745</v>
          </cell>
          <cell r="AI1045">
            <v>2444.1999999999052</v>
          </cell>
          <cell r="AT1045">
            <v>74191.058035748036</v>
          </cell>
          <cell r="AU1045">
            <v>3354.1999999999052</v>
          </cell>
          <cell r="AX1045">
            <v>374497.40451056656</v>
          </cell>
          <cell r="AY1045">
            <v>380.20000000002369</v>
          </cell>
        </row>
        <row r="1046">
          <cell r="B1046">
            <v>101138.94224129694</v>
          </cell>
          <cell r="C1046">
            <v>1384.2999999999051</v>
          </cell>
          <cell r="R1046">
            <v>40840.523072581018</v>
          </cell>
          <cell r="S1046">
            <v>704.30000000002372</v>
          </cell>
          <cell r="Z1046">
            <v>763892.54428890848</v>
          </cell>
          <cell r="AA1046">
            <v>624.30000000002372</v>
          </cell>
          <cell r="AH1046">
            <v>45113.607835331641</v>
          </cell>
          <cell r="AI1046">
            <v>2444.2999999999051</v>
          </cell>
          <cell r="AT1046">
            <v>74288.133729967885</v>
          </cell>
          <cell r="AU1046">
            <v>3354.2999999999051</v>
          </cell>
          <cell r="AX1046">
            <v>375200.74164526688</v>
          </cell>
          <cell r="AY1046">
            <v>380.30000000002372</v>
          </cell>
        </row>
        <row r="1047">
          <cell r="B1047">
            <v>101259.22068411775</v>
          </cell>
          <cell r="C1047">
            <v>1384.399999999905</v>
          </cell>
          <cell r="R1047">
            <v>40912.327708305049</v>
          </cell>
          <cell r="S1047">
            <v>704.40000000002374</v>
          </cell>
          <cell r="Z1047">
            <v>764434.18302348861</v>
          </cell>
          <cell r="AA1047">
            <v>624.40000000002374</v>
          </cell>
          <cell r="AH1047">
            <v>45175.148564421543</v>
          </cell>
          <cell r="AI1047">
            <v>2444.399999999905</v>
          </cell>
          <cell r="AT1047">
            <v>74385.279063427733</v>
          </cell>
          <cell r="AU1047">
            <v>3354.399999999905</v>
          </cell>
          <cell r="AX1047">
            <v>375904.55704336712</v>
          </cell>
          <cell r="AY1047">
            <v>380.40000000002374</v>
          </cell>
        </row>
        <row r="1048">
          <cell r="B1048">
            <v>101379.57573951058</v>
          </cell>
          <cell r="C1048">
            <v>1384.499999999905</v>
          </cell>
          <cell r="R1048">
            <v>40984.212289517083</v>
          </cell>
          <cell r="S1048">
            <v>704.50000000002376</v>
          </cell>
          <cell r="Z1048">
            <v>764976.08778262883</v>
          </cell>
          <cell r="AA1048">
            <v>624.50000000002376</v>
          </cell>
          <cell r="AH1048">
            <v>45236.736006191444</v>
          </cell>
          <cell r="AI1048">
            <v>2444.499999999905</v>
          </cell>
          <cell r="AT1048">
            <v>74482.494062407568</v>
          </cell>
          <cell r="AU1048">
            <v>3354.499999999905</v>
          </cell>
          <cell r="AX1048">
            <v>376608.85056266742</v>
          </cell>
          <cell r="AY1048">
            <v>380.50000000002376</v>
          </cell>
        </row>
        <row r="1049">
          <cell r="B1049">
            <v>101500.0074016134</v>
          </cell>
          <cell r="C1049">
            <v>1384.5999999999049</v>
          </cell>
          <cell r="R1049">
            <v>41056.176909649119</v>
          </cell>
          <cell r="S1049">
            <v>704.60000000002378</v>
          </cell>
          <cell r="Z1049">
            <v>765518.25865356904</v>
          </cell>
          <cell r="AA1049">
            <v>624.60000000002378</v>
          </cell>
          <cell r="AH1049">
            <v>45298.370149061346</v>
          </cell>
          <cell r="AI1049">
            <v>2444.5999999999049</v>
          </cell>
          <cell r="AT1049">
            <v>74579.77875318742</v>
          </cell>
          <cell r="AU1049">
            <v>3354.5999999999049</v>
          </cell>
          <cell r="AX1049">
            <v>377313.62206096767</v>
          </cell>
          <cell r="AY1049">
            <v>380.60000000002378</v>
          </cell>
        </row>
        <row r="1050">
          <cell r="B1050">
            <v>101620.51566456421</v>
          </cell>
          <cell r="C1050">
            <v>1384.6999999999048</v>
          </cell>
          <cell r="R1050">
            <v>41128.221662133161</v>
          </cell>
          <cell r="S1050">
            <v>704.70000000002381</v>
          </cell>
          <cell r="Z1050">
            <v>766060.69572354923</v>
          </cell>
          <cell r="AA1050">
            <v>624.70000000002381</v>
          </cell>
          <cell r="AH1050">
            <v>45360.050981451241</v>
          </cell>
          <cell r="AI1050">
            <v>2444.6999999999048</v>
          </cell>
          <cell r="AT1050">
            <v>74677.133162047263</v>
          </cell>
          <cell r="AU1050">
            <v>3354.6999999999048</v>
          </cell>
          <cell r="AX1050">
            <v>378018.87139606796</v>
          </cell>
          <cell r="AY1050">
            <v>380.70000000002381</v>
          </cell>
        </row>
        <row r="1051">
          <cell r="B1051">
            <v>101741.10052250103</v>
          </cell>
          <cell r="C1051">
            <v>1384.7999999999047</v>
          </cell>
          <cell r="R1051">
            <v>41200.346640401192</v>
          </cell>
          <cell r="S1051">
            <v>704.80000000002383</v>
          </cell>
          <cell r="Z1051">
            <v>766603.39907980943</v>
          </cell>
          <cell r="AA1051">
            <v>624.80000000002383</v>
          </cell>
          <cell r="AH1051">
            <v>45421.778491781144</v>
          </cell>
          <cell r="AI1051">
            <v>2444.7999999999047</v>
          </cell>
          <cell r="AT1051">
            <v>74774.557315267113</v>
          </cell>
          <cell r="AU1051">
            <v>3354.7999999999047</v>
          </cell>
          <cell r="AX1051">
            <v>378724.5984257682</v>
          </cell>
          <cell r="AY1051">
            <v>380.80000000002383</v>
          </cell>
        </row>
        <row r="1052">
          <cell r="B1052">
            <v>101861.76196956185</v>
          </cell>
          <cell r="C1052">
            <v>1384.8999999999046</v>
          </cell>
          <cell r="R1052">
            <v>41272.551937885226</v>
          </cell>
          <cell r="S1052">
            <v>704.90000000002385</v>
          </cell>
          <cell r="Z1052">
            <v>767146.36880958965</v>
          </cell>
          <cell r="AA1052">
            <v>624.90000000002385</v>
          </cell>
          <cell r="AH1052">
            <v>45483.552668471042</v>
          </cell>
          <cell r="AI1052">
            <v>2444.8999999999046</v>
          </cell>
          <cell r="AT1052">
            <v>74872.051239126944</v>
          </cell>
          <cell r="AU1052">
            <v>3354.8999999999046</v>
          </cell>
          <cell r="AX1052">
            <v>379430.80300786847</v>
          </cell>
          <cell r="AY1052">
            <v>380.90000000002385</v>
          </cell>
        </row>
        <row r="1053">
          <cell r="B1053">
            <v>101982.49999988466</v>
          </cell>
          <cell r="C1053">
            <v>1384.9999999999045</v>
          </cell>
          <cell r="R1053">
            <v>41344.837648017266</v>
          </cell>
          <cell r="S1053">
            <v>705.00000000002387</v>
          </cell>
          <cell r="Z1053">
            <v>767688.10000012966</v>
          </cell>
          <cell r="AA1053">
            <v>625.00000000002387</v>
          </cell>
          <cell r="AH1053">
            <v>45545.373499940943</v>
          </cell>
          <cell r="AI1053">
            <v>2444.9999999999045</v>
          </cell>
          <cell r="AT1053">
            <v>74969.614959906787</v>
          </cell>
          <cell r="AU1053">
            <v>3354.9999999999045</v>
          </cell>
          <cell r="AX1053">
            <v>380137.48500016879</v>
          </cell>
          <cell r="AY1053">
            <v>381.00000000002387</v>
          </cell>
        </row>
        <row r="1054">
          <cell r="B1054">
            <v>102103.31460760749</v>
          </cell>
          <cell r="C1054">
            <v>1385.0999999999044</v>
          </cell>
          <cell r="R1054">
            <v>41417.203864229297</v>
          </cell>
          <cell r="S1054">
            <v>705.1000000000239</v>
          </cell>
          <cell r="Z1054">
            <v>768231.28050767176</v>
          </cell>
          <cell r="AA1054">
            <v>625.1000000000239</v>
          </cell>
          <cell r="AH1054">
            <v>45607.240974610839</v>
          </cell>
          <cell r="AI1054">
            <v>2445.0999999999044</v>
          </cell>
          <cell r="AT1054">
            <v>75067.248503886643</v>
          </cell>
          <cell r="AU1054">
            <v>3355.0999999999044</v>
          </cell>
          <cell r="AX1054">
            <v>380844.64426046907</v>
          </cell>
          <cell r="AY1054">
            <v>381.1000000000239</v>
          </cell>
        </row>
        <row r="1055">
          <cell r="B1055">
            <v>102224.2057868683</v>
          </cell>
          <cell r="C1055">
            <v>1385.1999999999043</v>
          </cell>
          <cell r="R1055">
            <v>41489.650679953338</v>
          </cell>
          <cell r="S1055">
            <v>705.20000000002392</v>
          </cell>
          <cell r="Z1055">
            <v>768774.72986206599</v>
          </cell>
          <cell r="AA1055">
            <v>625.20000000002392</v>
          </cell>
          <cell r="AH1055">
            <v>45669.155080900739</v>
          </cell>
          <cell r="AI1055">
            <v>2445.1999999999043</v>
          </cell>
          <cell r="AT1055">
            <v>75164.951897346487</v>
          </cell>
          <cell r="AU1055">
            <v>3355.1999999999043</v>
          </cell>
          <cell r="AX1055">
            <v>381552.28064656933</v>
          </cell>
          <cell r="AY1055">
            <v>381.20000000002392</v>
          </cell>
        </row>
        <row r="1056">
          <cell r="B1056">
            <v>102345.17353180511</v>
          </cell>
          <cell r="C1056">
            <v>1385.2999999999042</v>
          </cell>
          <cell r="R1056">
            <v>41562.178188621372</v>
          </cell>
          <cell r="S1056">
            <v>705.30000000002394</v>
          </cell>
          <cell r="Z1056">
            <v>769318.44811096415</v>
          </cell>
          <cell r="AA1056">
            <v>625.30000000002394</v>
          </cell>
          <cell r="AH1056">
            <v>45731.115807230643</v>
          </cell>
          <cell r="AI1056">
            <v>2445.2999999999042</v>
          </cell>
          <cell r="AT1056">
            <v>75262.725166566335</v>
          </cell>
          <cell r="AU1056">
            <v>3355.2999999999042</v>
          </cell>
          <cell r="AX1056">
            <v>382260.39401626959</v>
          </cell>
          <cell r="AY1056">
            <v>381.30000000002394</v>
          </cell>
        </row>
        <row r="1057">
          <cell r="B1057">
            <v>102466.21783655594</v>
          </cell>
          <cell r="C1057">
            <v>1385.3999999999041</v>
          </cell>
          <cell r="R1057">
            <v>41634.786483665404</v>
          </cell>
          <cell r="S1057">
            <v>705.40000000002397</v>
          </cell>
          <cell r="Z1057">
            <v>769862.43530201842</v>
          </cell>
          <cell r="AA1057">
            <v>625.40000000002397</v>
          </cell>
          <cell r="AH1057">
            <v>45793.123142020537</v>
          </cell>
          <cell r="AI1057">
            <v>2445.3999999999041</v>
          </cell>
          <cell r="AT1057">
            <v>75360.568337826175</v>
          </cell>
          <cell r="AU1057">
            <v>3355.3999999999041</v>
          </cell>
          <cell r="AX1057">
            <v>382968.98422736989</v>
          </cell>
          <cell r="AY1057">
            <v>381.40000000002397</v>
          </cell>
        </row>
        <row r="1058">
          <cell r="B1058">
            <v>102587.33869525875</v>
          </cell>
          <cell r="C1058">
            <v>1385.499999999904</v>
          </cell>
          <cell r="R1058">
            <v>41707.47565851744</v>
          </cell>
          <cell r="S1058">
            <v>705.50000000002399</v>
          </cell>
          <cell r="Z1058">
            <v>770406.69148288062</v>
          </cell>
          <cell r="AA1058">
            <v>625.50000000002399</v>
          </cell>
          <cell r="AH1058">
            <v>45855.177073690436</v>
          </cell>
          <cell r="AI1058">
            <v>2445.499999999904</v>
          </cell>
          <cell r="AT1058">
            <v>75458.481437406022</v>
          </cell>
          <cell r="AU1058">
            <v>3355.499999999904</v>
          </cell>
          <cell r="AX1058">
            <v>383678.05113767018</v>
          </cell>
          <cell r="AY1058">
            <v>381.50000000002399</v>
          </cell>
        </row>
        <row r="1059">
          <cell r="B1059">
            <v>102708.53610205157</v>
          </cell>
          <cell r="C1059">
            <v>1385.599999999904</v>
          </cell>
          <cell r="R1059">
            <v>41780.245806609477</v>
          </cell>
          <cell r="S1059">
            <v>705.60000000002401</v>
          </cell>
          <cell r="Z1059">
            <v>770951.21670120279</v>
          </cell>
          <cell r="AA1059">
            <v>625.60000000002401</v>
          </cell>
          <cell r="AH1059">
            <v>45917.277590660335</v>
          </cell>
          <cell r="AI1059">
            <v>2445.599999999904</v>
          </cell>
          <cell r="AT1059">
            <v>75556.464491585852</v>
          </cell>
          <cell r="AU1059">
            <v>3355.599999999904</v>
          </cell>
          <cell r="AX1059">
            <v>384387.59460497042</v>
          </cell>
          <cell r="AY1059">
            <v>381.60000000002401</v>
          </cell>
        </row>
        <row r="1060">
          <cell r="B1060">
            <v>102829.81005107239</v>
          </cell>
          <cell r="C1060">
            <v>1385.6999999999039</v>
          </cell>
          <cell r="R1060">
            <v>41853.097021373513</v>
          </cell>
          <cell r="S1060">
            <v>705.70000000002403</v>
          </cell>
          <cell r="Z1060">
            <v>771496.011004637</v>
          </cell>
          <cell r="AA1060">
            <v>625.70000000002403</v>
          </cell>
          <cell r="AH1060">
            <v>45979.424681350232</v>
          </cell>
          <cell r="AI1060">
            <v>2445.6999999999039</v>
          </cell>
          <cell r="AT1060">
            <v>75654.517526645708</v>
          </cell>
          <cell r="AU1060">
            <v>3355.6999999999039</v>
          </cell>
          <cell r="AX1060">
            <v>385097.61448707071</v>
          </cell>
          <cell r="AY1060">
            <v>381.70000000002403</v>
          </cell>
        </row>
        <row r="1061">
          <cell r="B1061">
            <v>102951.1605364592</v>
          </cell>
          <cell r="C1061">
            <v>1385.7999999999038</v>
          </cell>
          <cell r="R1061">
            <v>41926.029396241553</v>
          </cell>
          <cell r="S1061">
            <v>705.80000000002406</v>
          </cell>
          <cell r="Z1061">
            <v>772041.07444083516</v>
          </cell>
          <cell r="AA1061">
            <v>625.80000000002406</v>
          </cell>
          <cell r="AH1061">
            <v>46041.61833418013</v>
          </cell>
          <cell r="AI1061">
            <v>2445.7999999999038</v>
          </cell>
          <cell r="AT1061">
            <v>75752.64056886555</v>
          </cell>
          <cell r="AU1061">
            <v>3355.7999999999038</v>
          </cell>
          <cell r="AX1061">
            <v>385808.110641771</v>
          </cell>
          <cell r="AY1061">
            <v>381.80000000002406</v>
          </cell>
        </row>
        <row r="1062">
          <cell r="B1062">
            <v>103072.58755235001</v>
          </cell>
          <cell r="C1062">
            <v>1385.8999999999037</v>
          </cell>
          <cell r="R1062">
            <v>41999.043024645587</v>
          </cell>
          <cell r="S1062">
            <v>705.90000000002408</v>
          </cell>
          <cell r="Z1062">
            <v>772586.40705744934</v>
          </cell>
          <cell r="AA1062">
            <v>625.90000000002408</v>
          </cell>
          <cell r="AH1062">
            <v>46103.858537570035</v>
          </cell>
          <cell r="AI1062">
            <v>2445.8999999999037</v>
          </cell>
          <cell r="AT1062">
            <v>75850.833644525395</v>
          </cell>
          <cell r="AU1062">
            <v>3355.8999999999037</v>
          </cell>
          <cell r="AX1062">
            <v>386519.08292687126</v>
          </cell>
          <cell r="AY1062">
            <v>381.90000000002408</v>
          </cell>
        </row>
        <row r="1063">
          <cell r="B1063">
            <v>103194.09109288282</v>
          </cell>
          <cell r="C1063">
            <v>1385.9999999999036</v>
          </cell>
          <cell r="R1063">
            <v>42072.138000017621</v>
          </cell>
          <cell r="S1063">
            <v>706.0000000000241</v>
          </cell>
          <cell r="Z1063">
            <v>773132.00890213146</v>
          </cell>
          <cell r="AA1063">
            <v>626.0000000000241</v>
          </cell>
          <cell r="AH1063">
            <v>46166.145279939927</v>
          </cell>
          <cell r="AI1063">
            <v>2445.9999999999036</v>
          </cell>
          <cell r="AT1063">
            <v>75949.096779905231</v>
          </cell>
          <cell r="AU1063">
            <v>3355.9999999999036</v>
          </cell>
          <cell r="AX1063">
            <v>387230.53120017151</v>
          </cell>
          <cell r="AY1063">
            <v>382.0000000000241</v>
          </cell>
        </row>
        <row r="1064">
          <cell r="B1064">
            <v>103315.67115219565</v>
          </cell>
          <cell r="C1064">
            <v>1386.0999999999035</v>
          </cell>
          <cell r="R1064">
            <v>42145.31441578966</v>
          </cell>
          <cell r="S1064">
            <v>706.10000000002412</v>
          </cell>
          <cell r="Z1064">
            <v>773677.8800225337</v>
          </cell>
          <cell r="AA1064">
            <v>626.10000000002412</v>
          </cell>
          <cell r="AH1064">
            <v>46228.478549709827</v>
          </cell>
          <cell r="AI1064">
            <v>2446.0999999999035</v>
          </cell>
          <cell r="AT1064">
            <v>76047.430001285073</v>
          </cell>
          <cell r="AU1064">
            <v>3356.0999999999035</v>
          </cell>
          <cell r="AX1064">
            <v>387942.45531947177</v>
          </cell>
          <cell r="AY1064">
            <v>382.10000000002412</v>
          </cell>
        </row>
        <row r="1065">
          <cell r="B1065">
            <v>103437.32772442646</v>
          </cell>
          <cell r="C1065">
            <v>1386.1999999999034</v>
          </cell>
          <cell r="R1065">
            <v>42218.572365393695</v>
          </cell>
          <cell r="S1065">
            <v>706.20000000002415</v>
          </cell>
          <cell r="Z1065">
            <v>774224.02046630788</v>
          </cell>
          <cell r="AA1065">
            <v>626.20000000002415</v>
          </cell>
          <cell r="AH1065">
            <v>46290.858335299723</v>
          </cell>
          <cell r="AI1065">
            <v>2446.1999999999034</v>
          </cell>
          <cell r="AT1065">
            <v>76145.833334944924</v>
          </cell>
          <cell r="AU1065">
            <v>3356.1999999999034</v>
          </cell>
          <cell r="AX1065">
            <v>388654.85514257208</v>
          </cell>
          <cell r="AY1065">
            <v>382.20000000002415</v>
          </cell>
        </row>
        <row r="1066">
          <cell r="B1066">
            <v>103559.06080371328</v>
          </cell>
          <cell r="C1066">
            <v>1386.2999999999033</v>
          </cell>
          <cell r="R1066">
            <v>42291.91194226173</v>
          </cell>
          <cell r="S1066">
            <v>706.30000000002417</v>
          </cell>
          <cell r="Z1066">
            <v>774770.43028110603</v>
          </cell>
          <cell r="AA1066">
            <v>626.30000000002417</v>
          </cell>
          <cell r="AH1066">
            <v>46353.284625129621</v>
          </cell>
          <cell r="AI1066">
            <v>2446.2999999999033</v>
          </cell>
          <cell r="AT1066">
            <v>76244.306807164772</v>
          </cell>
          <cell r="AU1066">
            <v>3356.2999999999033</v>
          </cell>
          <cell r="AX1066">
            <v>389367.73052727233</v>
          </cell>
          <cell r="AY1066">
            <v>382.30000000002417</v>
          </cell>
        </row>
        <row r="1067">
          <cell r="B1067">
            <v>103680.87038419409</v>
          </cell>
          <cell r="C1067">
            <v>1386.3999999999032</v>
          </cell>
          <cell r="R1067">
            <v>42365.33323982577</v>
          </cell>
          <cell r="S1067">
            <v>706.40000000002419</v>
          </cell>
          <cell r="Z1067">
            <v>775317.10951458022</v>
          </cell>
          <cell r="AA1067">
            <v>626.40000000002419</v>
          </cell>
          <cell r="AH1067">
            <v>46415.757407619523</v>
          </cell>
          <cell r="AI1067">
            <v>2446.3999999999032</v>
          </cell>
          <cell r="AT1067">
            <v>76342.850444224605</v>
          </cell>
          <cell r="AU1067">
            <v>3356.3999999999032</v>
          </cell>
          <cell r="AX1067">
            <v>390081.08133137261</v>
          </cell>
          <cell r="AY1067">
            <v>382.40000000002419</v>
          </cell>
        </row>
        <row r="1068">
          <cell r="B1068">
            <v>103802.7564600069</v>
          </cell>
          <cell r="C1068">
            <v>1386.4999999999031</v>
          </cell>
          <cell r="R1068">
            <v>42438.836351517806</v>
          </cell>
          <cell r="S1068">
            <v>706.50000000002422</v>
          </cell>
          <cell r="Z1068">
            <v>775864.0582143825</v>
          </cell>
          <cell r="AA1068">
            <v>626.50000000002422</v>
          </cell>
          <cell r="AH1068">
            <v>46478.276671189422</v>
          </cell>
          <cell r="AI1068">
            <v>2446.4999999999031</v>
          </cell>
          <cell r="AT1068">
            <v>76441.464272404439</v>
          </cell>
          <cell r="AU1068">
            <v>3356.4999999999031</v>
          </cell>
          <cell r="AX1068">
            <v>390794.90741267294</v>
          </cell>
          <cell r="AY1068">
            <v>382.50000000002422</v>
          </cell>
        </row>
        <row r="1069">
          <cell r="B1069">
            <v>103924.71902528973</v>
          </cell>
          <cell r="C1069">
            <v>1386.599999999903</v>
          </cell>
          <cell r="R1069">
            <v>42512.421370769844</v>
          </cell>
          <cell r="S1069">
            <v>706.60000000002424</v>
          </cell>
          <cell r="Z1069">
            <v>776411.27642816468</v>
          </cell>
          <cell r="AA1069">
            <v>626.60000000002424</v>
          </cell>
          <cell r="AH1069">
            <v>46540.842404259318</v>
          </cell>
          <cell r="AI1069">
            <v>2446.599999999903</v>
          </cell>
          <cell r="AT1069">
            <v>76540.148317984291</v>
          </cell>
          <cell r="AU1069">
            <v>3356.599999999903</v>
          </cell>
          <cell r="AX1069">
            <v>391509.20862897323</v>
          </cell>
          <cell r="AY1069">
            <v>382.60000000002424</v>
          </cell>
        </row>
        <row r="1070">
          <cell r="B1070">
            <v>104046.75807418054</v>
          </cell>
          <cell r="C1070">
            <v>1386.699999999903</v>
          </cell>
          <cell r="R1070">
            <v>42586.08839101388</v>
          </cell>
          <cell r="S1070">
            <v>706.70000000002426</v>
          </cell>
          <cell r="Z1070">
            <v>776958.76420357882</v>
          </cell>
          <cell r="AA1070">
            <v>626.70000000002426</v>
          </cell>
          <cell r="AH1070">
            <v>46603.454595249219</v>
          </cell>
          <cell r="AI1070">
            <v>2446.699999999903</v>
          </cell>
          <cell r="AT1070">
            <v>76638.902607244134</v>
          </cell>
          <cell r="AU1070">
            <v>3356.699999999903</v>
          </cell>
          <cell r="AX1070">
            <v>392223.98483807349</v>
          </cell>
          <cell r="AY1070">
            <v>382.70000000002426</v>
          </cell>
        </row>
        <row r="1071">
          <cell r="B1071">
            <v>104168.87360081734</v>
          </cell>
          <cell r="C1071">
            <v>1386.7999999999029</v>
          </cell>
          <cell r="R1071">
            <v>42659.837505681913</v>
          </cell>
          <cell r="S1071">
            <v>706.80000000002428</v>
          </cell>
          <cell r="Z1071">
            <v>777506.52158827707</v>
          </cell>
          <cell r="AA1071">
            <v>626.80000000002428</v>
          </cell>
          <cell r="AH1071">
            <v>46666.113232579111</v>
          </cell>
          <cell r="AI1071">
            <v>2446.7999999999029</v>
          </cell>
          <cell r="AT1071">
            <v>76737.72716646397</v>
          </cell>
          <cell r="AU1071">
            <v>3356.7999999999029</v>
          </cell>
          <cell r="AX1071">
            <v>392939.23589777376</v>
          </cell>
          <cell r="AY1071">
            <v>382.80000000002428</v>
          </cell>
        </row>
        <row r="1072">
          <cell r="B1072">
            <v>104291.06559933817</v>
          </cell>
          <cell r="C1072">
            <v>1386.8999999999028</v>
          </cell>
          <cell r="R1072">
            <v>42733.668808205955</v>
          </cell>
          <cell r="S1072">
            <v>706.90000000002431</v>
          </cell>
          <cell r="Z1072">
            <v>778054.54862991127</v>
          </cell>
          <cell r="AA1072">
            <v>626.90000000002431</v>
          </cell>
          <cell r="AH1072">
            <v>46728.81830466901</v>
          </cell>
          <cell r="AI1072">
            <v>2446.8999999999028</v>
          </cell>
          <cell r="AT1072">
            <v>76836.622021923817</v>
          </cell>
          <cell r="AU1072">
            <v>3356.8999999999028</v>
          </cell>
          <cell r="AX1072">
            <v>393654.961665874</v>
          </cell>
          <cell r="AY1072">
            <v>382.90000000002431</v>
          </cell>
        </row>
        <row r="1073">
          <cell r="B1073">
            <v>104413.33406388098</v>
          </cell>
          <cell r="C1073">
            <v>1386.9999999999027</v>
          </cell>
          <cell r="R1073">
            <v>42807.58239201799</v>
          </cell>
          <cell r="S1073">
            <v>707.00000000002433</v>
          </cell>
          <cell r="Z1073">
            <v>778602.84537613345</v>
          </cell>
          <cell r="AA1073">
            <v>627.00000000002433</v>
          </cell>
          <cell r="AH1073">
            <v>46791.569799938909</v>
          </cell>
          <cell r="AI1073">
            <v>2446.9999999999027</v>
          </cell>
          <cell r="AT1073">
            <v>76935.587199903661</v>
          </cell>
          <cell r="AU1073">
            <v>3356.9999999999027</v>
          </cell>
          <cell r="AX1073">
            <v>394371.16200017428</v>
          </cell>
          <cell r="AY1073">
            <v>383.00000000002433</v>
          </cell>
        </row>
        <row r="1074">
          <cell r="B1074">
            <v>104535.67898858379</v>
          </cell>
          <cell r="C1074">
            <v>1387.0999999999026</v>
          </cell>
          <cell r="R1074">
            <v>42881.578350550029</v>
          </cell>
          <cell r="S1074">
            <v>707.10000000002435</v>
          </cell>
          <cell r="Z1074">
            <v>779151.41187459556</v>
          </cell>
          <cell r="AA1074">
            <v>627.10000000002435</v>
          </cell>
          <cell r="AH1074">
            <v>46854.367706808807</v>
          </cell>
          <cell r="AI1074">
            <v>2447.0999999999026</v>
          </cell>
          <cell r="AT1074">
            <v>77034.622726683505</v>
          </cell>
          <cell r="AU1074">
            <v>3357.0999999999026</v>
          </cell>
          <cell r="AX1074">
            <v>395087.83675847459</v>
          </cell>
          <cell r="AY1074">
            <v>383.10000000002435</v>
          </cell>
        </row>
        <row r="1075">
          <cell r="B1075">
            <v>104658.10036758462</v>
          </cell>
          <cell r="C1075">
            <v>1387.1999999999025</v>
          </cell>
          <cell r="R1075">
            <v>42955.656777234064</v>
          </cell>
          <cell r="S1075">
            <v>707.20000000002437</v>
          </cell>
          <cell r="Z1075">
            <v>779700.24817294977</v>
          </cell>
          <cell r="AA1075">
            <v>627.20000000002437</v>
          </cell>
          <cell r="AH1075">
            <v>46917.212013698707</v>
          </cell>
          <cell r="AI1075">
            <v>2447.1999999999025</v>
          </cell>
          <cell r="AT1075">
            <v>77133.728628543337</v>
          </cell>
          <cell r="AU1075">
            <v>3357.1999999999025</v>
          </cell>
          <cell r="AX1075">
            <v>395804.98579857487</v>
          </cell>
          <cell r="AY1075">
            <v>383.20000000002437</v>
          </cell>
        </row>
        <row r="1076">
          <cell r="B1076">
            <v>104780.59819502142</v>
          </cell>
          <cell r="C1076">
            <v>1387.2999999999024</v>
          </cell>
          <cell r="R1076">
            <v>43029.817765502099</v>
          </cell>
          <cell r="S1076">
            <v>707.3000000000244</v>
          </cell>
          <cell r="Z1076">
            <v>780249.354318848</v>
          </cell>
          <cell r="AA1076">
            <v>627.3000000000244</v>
          </cell>
          <cell r="AH1076">
            <v>46980.102709028601</v>
          </cell>
          <cell r="AI1076">
            <v>2447.2999999999024</v>
          </cell>
          <cell r="AT1076">
            <v>77232.904931763187</v>
          </cell>
          <cell r="AU1076">
            <v>3357.2999999999024</v>
          </cell>
          <cell r="AX1076">
            <v>396522.60897827515</v>
          </cell>
          <cell r="AY1076">
            <v>383.3000000000244</v>
          </cell>
        </row>
        <row r="1077">
          <cell r="B1077">
            <v>104903.17246503223</v>
          </cell>
          <cell r="C1077">
            <v>1387.3999999999023</v>
          </cell>
          <cell r="R1077">
            <v>43104.06140878614</v>
          </cell>
          <cell r="S1077">
            <v>707.40000000002442</v>
          </cell>
          <cell r="Z1077">
            <v>780798.73035994219</v>
          </cell>
          <cell r="AA1077">
            <v>627.40000000002442</v>
          </cell>
          <cell r="AH1077">
            <v>47043.039781218497</v>
          </cell>
          <cell r="AI1077">
            <v>2447.3999999999023</v>
          </cell>
          <cell r="AT1077">
            <v>77332.151662623015</v>
          </cell>
          <cell r="AU1077">
            <v>3357.3999999999023</v>
          </cell>
          <cell r="AX1077">
            <v>397240.7061553754</v>
          </cell>
          <cell r="AY1077">
            <v>383.40000000002442</v>
          </cell>
        </row>
        <row r="1078">
          <cell r="B1078">
            <v>105025.82317175505</v>
          </cell>
          <cell r="C1078">
            <v>1387.4999999999022</v>
          </cell>
          <cell r="R1078">
            <v>43178.387800518176</v>
          </cell>
          <cell r="S1078">
            <v>707.50000000002444</v>
          </cell>
          <cell r="Z1078">
            <v>781348.37634388439</v>
          </cell>
          <cell r="AA1078">
            <v>627.50000000002444</v>
          </cell>
          <cell r="AH1078">
            <v>47106.023218688395</v>
          </cell>
          <cell r="AI1078">
            <v>2447.4999999999022</v>
          </cell>
          <cell r="AT1078">
            <v>77431.468847402866</v>
          </cell>
          <cell r="AU1078">
            <v>3357.4999999999022</v>
          </cell>
          <cell r="AX1078">
            <v>397959.2771876757</v>
          </cell>
          <cell r="AY1078">
            <v>383.50000000002444</v>
          </cell>
        </row>
        <row r="1079">
          <cell r="B1079">
            <v>105148.55030932787</v>
          </cell>
          <cell r="C1079">
            <v>1387.5999999999021</v>
          </cell>
          <cell r="R1079">
            <v>43252.797034130213</v>
          </cell>
          <cell r="S1079">
            <v>707.60000000002447</v>
          </cell>
          <cell r="Z1079">
            <v>781898.29231832654</v>
          </cell>
          <cell r="AA1079">
            <v>627.60000000002447</v>
          </cell>
          <cell r="AH1079">
            <v>47169.053009858297</v>
          </cell>
          <cell r="AI1079">
            <v>2447.5999999999021</v>
          </cell>
          <cell r="AT1079">
            <v>77530.856512382699</v>
          </cell>
          <cell r="AU1079">
            <v>3357.5999999999021</v>
          </cell>
          <cell r="AX1079">
            <v>398678.32193297596</v>
          </cell>
          <cell r="AY1079">
            <v>383.60000000002447</v>
          </cell>
        </row>
        <row r="1080">
          <cell r="B1080">
            <v>105271.35387188868</v>
          </cell>
          <cell r="C1080">
            <v>1387.699999999902</v>
          </cell>
          <cell r="R1080">
            <v>43327.28920305425</v>
          </cell>
          <cell r="S1080">
            <v>707.70000000002449</v>
          </cell>
          <cell r="Z1080">
            <v>782448.47833092068</v>
          </cell>
          <cell r="AA1080">
            <v>627.70000000002449</v>
          </cell>
          <cell r="AH1080">
            <v>47232.129143148195</v>
          </cell>
          <cell r="AI1080">
            <v>2447.699999999902</v>
          </cell>
          <cell r="AT1080">
            <v>77630.314683842545</v>
          </cell>
          <cell r="AU1080">
            <v>3357.699999999902</v>
          </cell>
          <cell r="AX1080">
            <v>399397.84024907625</v>
          </cell>
          <cell r="AY1080">
            <v>383.70000000002449</v>
          </cell>
        </row>
        <row r="1081">
          <cell r="B1081">
            <v>105394.23385357548</v>
          </cell>
          <cell r="C1081">
            <v>1387.799999999902</v>
          </cell>
          <cell r="R1081">
            <v>43401.86440072229</v>
          </cell>
          <cell r="S1081">
            <v>707.80000000002451</v>
          </cell>
          <cell r="Z1081">
            <v>782998.93442931888</v>
          </cell>
          <cell r="AA1081">
            <v>627.80000000002451</v>
          </cell>
          <cell r="AH1081">
            <v>47295.25160697809</v>
          </cell>
          <cell r="AI1081">
            <v>2447.799999999902</v>
          </cell>
          <cell r="AT1081">
            <v>77729.843388062378</v>
          </cell>
          <cell r="AU1081">
            <v>3357.799999999902</v>
          </cell>
          <cell r="AX1081">
            <v>400117.83199377655</v>
          </cell>
          <cell r="AY1081">
            <v>383.80000000002451</v>
          </cell>
        </row>
        <row r="1082">
          <cell r="B1082">
            <v>105517.19024852631</v>
          </cell>
          <cell r="C1082">
            <v>1387.8999999999019</v>
          </cell>
          <cell r="R1082">
            <v>43476.522720566325</v>
          </cell>
          <cell r="S1082">
            <v>707.90000000002453</v>
          </cell>
          <cell r="Z1082">
            <v>783549.66066117317</v>
          </cell>
          <cell r="AA1082">
            <v>627.90000000002453</v>
          </cell>
          <cell r="AH1082">
            <v>47358.420389767984</v>
          </cell>
          <cell r="AI1082">
            <v>2447.8999999999019</v>
          </cell>
          <cell r="AT1082">
            <v>77829.442651322228</v>
          </cell>
          <cell r="AU1082">
            <v>3357.8999999999019</v>
          </cell>
          <cell r="AX1082">
            <v>400838.29702487681</v>
          </cell>
          <cell r="AY1082">
            <v>383.90000000002453</v>
          </cell>
        </row>
        <row r="1083">
          <cell r="B1083">
            <v>105640.22305087911</v>
          </cell>
          <cell r="C1083">
            <v>1387.9999999999018</v>
          </cell>
          <cell r="R1083">
            <v>43551.264256018359</v>
          </cell>
          <cell r="S1083">
            <v>708.00000000002456</v>
          </cell>
          <cell r="Z1083">
            <v>784100.65707413526</v>
          </cell>
          <cell r="AA1083">
            <v>628.00000000002456</v>
          </cell>
          <cell r="AH1083">
            <v>47421.635479937882</v>
          </cell>
          <cell r="AI1083">
            <v>2447.9999999999018</v>
          </cell>
          <cell r="AT1083">
            <v>77929.112499902069</v>
          </cell>
          <cell r="AU1083">
            <v>3357.9999999999018</v>
          </cell>
          <cell r="AX1083">
            <v>401559.23520017706</v>
          </cell>
          <cell r="AY1083">
            <v>384.00000000002456</v>
          </cell>
        </row>
        <row r="1084">
          <cell r="B1084">
            <v>105763.33225477193</v>
          </cell>
          <cell r="C1084">
            <v>1388.0999999999017</v>
          </cell>
          <cell r="R1084">
            <v>43626.089100510399</v>
          </cell>
          <cell r="S1084">
            <v>708.10000000002458</v>
          </cell>
          <cell r="Z1084">
            <v>784651.92371585756</v>
          </cell>
          <cell r="AA1084">
            <v>628.10000000002458</v>
          </cell>
          <cell r="AH1084">
            <v>47484.89686590778</v>
          </cell>
          <cell r="AI1084">
            <v>2448.0999999999017</v>
          </cell>
          <cell r="AT1084">
            <v>78033.109175205915</v>
          </cell>
          <cell r="AU1084">
            <v>3358.0999999999017</v>
          </cell>
          <cell r="AX1084">
            <v>402280.64637747739</v>
          </cell>
          <cell r="AY1084">
            <v>384.10000000002458</v>
          </cell>
        </row>
        <row r="1085">
          <cell r="B1085">
            <v>105886.51785434273</v>
          </cell>
          <cell r="C1085">
            <v>1388.1999999999016</v>
          </cell>
          <cell r="R1085">
            <v>43700.997347474433</v>
          </cell>
          <cell r="S1085">
            <v>708.2000000000246</v>
          </cell>
          <cell r="Z1085">
            <v>785203.46063399175</v>
          </cell>
          <cell r="AA1085">
            <v>628.2000000000246</v>
          </cell>
          <cell r="AH1085">
            <v>47548.204536097677</v>
          </cell>
          <cell r="AI1085">
            <v>2448.1999999999016</v>
          </cell>
          <cell r="AT1085">
            <v>78132.90581673375</v>
          </cell>
          <cell r="AU1085">
            <v>3358.1999999999016</v>
          </cell>
          <cell r="AX1085">
            <v>403002.53041457763</v>
          </cell>
          <cell r="AY1085">
            <v>384.2000000000246</v>
          </cell>
        </row>
        <row r="1086">
          <cell r="B1086">
            <v>106009.77984372956</v>
          </cell>
          <cell r="C1086">
            <v>1388.2999999999015</v>
          </cell>
          <cell r="R1086">
            <v>43775.989090342475</v>
          </cell>
          <cell r="S1086">
            <v>708.30000000002462</v>
          </cell>
          <cell r="Z1086">
            <v>785755.2678761899</v>
          </cell>
          <cell r="AA1086">
            <v>628.30000000002462</v>
          </cell>
          <cell r="AH1086">
            <v>47611.558478927574</v>
          </cell>
          <cell r="AI1086">
            <v>2448.2999999999015</v>
          </cell>
          <cell r="AT1086">
            <v>78232.789797909572</v>
          </cell>
          <cell r="AU1086">
            <v>3358.2999999999015</v>
          </cell>
          <cell r="AX1086">
            <v>403724.88716927794</v>
          </cell>
          <cell r="AY1086">
            <v>384.30000000002462</v>
          </cell>
        </row>
        <row r="1087">
          <cell r="B1087">
            <v>106133.11821707037</v>
          </cell>
          <cell r="C1087">
            <v>1388.3999999999014</v>
          </cell>
          <cell r="R1087">
            <v>43851.064422546508</v>
          </cell>
          <cell r="S1087">
            <v>708.40000000002465</v>
          </cell>
          <cell r="Z1087">
            <v>786307.34549010405</v>
          </cell>
          <cell r="AA1087">
            <v>628.40000000002465</v>
          </cell>
          <cell r="AH1087">
            <v>47674.958682817472</v>
          </cell>
          <cell r="AI1087">
            <v>2448.3999999999014</v>
          </cell>
          <cell r="AT1087">
            <v>78332.760992157389</v>
          </cell>
          <cell r="AU1087">
            <v>3358.3999999999014</v>
          </cell>
          <cell r="AX1087">
            <v>404447.71649937821</v>
          </cell>
          <cell r="AY1087">
            <v>384.40000000002465</v>
          </cell>
        </row>
        <row r="1088">
          <cell r="B1088">
            <v>106256.53296850318</v>
          </cell>
          <cell r="C1088">
            <v>1388.4999999999013</v>
          </cell>
          <cell r="R1088">
            <v>43926.223437518551</v>
          </cell>
          <cell r="S1088">
            <v>708.50000000002467</v>
          </cell>
          <cell r="Z1088">
            <v>786859.69352338626</v>
          </cell>
          <cell r="AA1088">
            <v>628.50000000002467</v>
          </cell>
          <cell r="AH1088">
            <v>47738.405136187372</v>
          </cell>
          <cell r="AI1088">
            <v>2448.4999999999013</v>
          </cell>
          <cell r="AT1088">
            <v>78432.819272901208</v>
          </cell>
          <cell r="AU1088">
            <v>3358.4999999999013</v>
          </cell>
          <cell r="AX1088">
            <v>405171.01826267852</v>
          </cell>
          <cell r="AY1088">
            <v>384.50000000002467</v>
          </cell>
        </row>
        <row r="1089">
          <cell r="B1089">
            <v>106380.02409216599</v>
          </cell>
          <cell r="C1089">
            <v>1388.5999999999012</v>
          </cell>
          <cell r="R1089">
            <v>44001.466228690588</v>
          </cell>
          <cell r="S1089">
            <v>708.60000000002469</v>
          </cell>
          <cell r="Z1089">
            <v>787412.31202368846</v>
          </cell>
          <cell r="AA1089">
            <v>628.60000000002469</v>
          </cell>
          <cell r="AH1089">
            <v>47801.897827457266</v>
          </cell>
          <cell r="AI1089">
            <v>2448.5999999999012</v>
          </cell>
          <cell r="AT1089">
            <v>78532.964513565035</v>
          </cell>
          <cell r="AU1089">
            <v>3358.5999999999012</v>
          </cell>
          <cell r="AX1089">
            <v>405894.7923169788</v>
          </cell>
          <cell r="AY1089">
            <v>384.60000000002469</v>
          </cell>
        </row>
        <row r="1090">
          <cell r="B1090">
            <v>106503.59158219681</v>
          </cell>
          <cell r="C1090">
            <v>1388.6999999999011</v>
          </cell>
          <cell r="R1090">
            <v>44076.792889494624</v>
          </cell>
          <cell r="S1090">
            <v>708.70000000002472</v>
          </cell>
          <cell r="Z1090">
            <v>787965.20103866269</v>
          </cell>
          <cell r="AA1090">
            <v>628.70000000002472</v>
          </cell>
          <cell r="AH1090">
            <v>47865.436745047162</v>
          </cell>
          <cell r="AI1090">
            <v>2448.6999999999011</v>
          </cell>
          <cell r="AT1090">
            <v>78633.196587572864</v>
          </cell>
          <cell r="AU1090">
            <v>3358.6999999999011</v>
          </cell>
          <cell r="AX1090">
            <v>406619.03852007905</v>
          </cell>
          <cell r="AY1090">
            <v>384.70000000002472</v>
          </cell>
        </row>
        <row r="1091">
          <cell r="B1091">
            <v>106627.23543273361</v>
          </cell>
          <cell r="C1091">
            <v>1388.799999999901</v>
          </cell>
          <cell r="R1091">
            <v>44152.203513362663</v>
          </cell>
          <cell r="S1091">
            <v>708.80000000002474</v>
          </cell>
          <cell r="Z1091">
            <v>788518.3606159609</v>
          </cell>
          <cell r="AA1091">
            <v>628.80000000002474</v>
          </cell>
          <cell r="AH1091">
            <v>47929.021877377061</v>
          </cell>
          <cell r="AI1091">
            <v>2448.799999999901</v>
          </cell>
          <cell r="AT1091">
            <v>78733.515368348686</v>
          </cell>
          <cell r="AU1091">
            <v>3358.799999999901</v>
          </cell>
          <cell r="AX1091">
            <v>407343.75672977936</v>
          </cell>
          <cell r="AY1091">
            <v>384.80000000002474</v>
          </cell>
        </row>
        <row r="1092">
          <cell r="B1092">
            <v>106750.95563791443</v>
          </cell>
          <cell r="C1092">
            <v>1388.899999999901</v>
          </cell>
          <cell r="R1092">
            <v>44227.698193726697</v>
          </cell>
          <cell r="S1092">
            <v>708.90000000002476</v>
          </cell>
          <cell r="Z1092">
            <v>789071.79080323502</v>
          </cell>
          <cell r="AA1092">
            <v>628.90000000002476</v>
          </cell>
          <cell r="AH1092">
            <v>47992.653212866957</v>
          </cell>
          <cell r="AI1092">
            <v>2448.899999999901</v>
          </cell>
          <cell r="AT1092">
            <v>78833.920729316509</v>
          </cell>
          <cell r="AU1092">
            <v>3358.899999999901</v>
          </cell>
          <cell r="AX1092">
            <v>408068.94680387963</v>
          </cell>
          <cell r="AY1092">
            <v>384.90000000002476</v>
          </cell>
        </row>
        <row r="1093">
          <cell r="B1093">
            <v>106874.75219187724</v>
          </cell>
          <cell r="C1093">
            <v>1388.9999999999009</v>
          </cell>
          <cell r="R1093">
            <v>44303.277024018738</v>
          </cell>
          <cell r="S1093">
            <v>709.00000000002478</v>
          </cell>
          <cell r="Z1093">
            <v>789625.49164813722</v>
          </cell>
          <cell r="AA1093">
            <v>629.00000000002478</v>
          </cell>
          <cell r="AH1093">
            <v>48056.33073993685</v>
          </cell>
          <cell r="AI1093">
            <v>2448.9999999999009</v>
          </cell>
          <cell r="AT1093">
            <v>78934.412543900326</v>
          </cell>
          <cell r="AU1093">
            <v>3358.9999999999009</v>
          </cell>
          <cell r="AX1093">
            <v>408794.6086001799</v>
          </cell>
          <cell r="AY1093">
            <v>385.00000000002478</v>
          </cell>
        </row>
        <row r="1094">
          <cell r="B1094">
            <v>106998.62508876005</v>
          </cell>
          <cell r="C1094">
            <v>1389.0999999999008</v>
          </cell>
          <cell r="R1094">
            <v>44378.940097670777</v>
          </cell>
          <cell r="S1094">
            <v>709.10000000002481</v>
          </cell>
          <cell r="Z1094">
            <v>790179.46319831943</v>
          </cell>
          <cell r="AA1094">
            <v>629.10000000002481</v>
          </cell>
          <cell r="AH1094">
            <v>48120.054447006747</v>
          </cell>
          <cell r="AI1094">
            <v>2449.0999999999008</v>
          </cell>
          <cell r="AT1094">
            <v>79034.990685524157</v>
          </cell>
          <cell r="AU1094">
            <v>3359.0999999999008</v>
          </cell>
          <cell r="AX1094">
            <v>409520.74197648017</v>
          </cell>
          <cell r="AY1094">
            <v>385.10000000002481</v>
          </cell>
        </row>
        <row r="1095">
          <cell r="B1095">
            <v>107122.57432270086</v>
          </cell>
          <cell r="C1095">
            <v>1389.1999999999007</v>
          </cell>
          <cell r="R1095">
            <v>44454.687508114817</v>
          </cell>
          <cell r="S1095">
            <v>709.20000000002483</v>
          </cell>
          <cell r="Z1095">
            <v>790733.70550143358</v>
          </cell>
          <cell r="AA1095">
            <v>629.20000000002483</v>
          </cell>
          <cell r="AH1095">
            <v>48183.824322496643</v>
          </cell>
          <cell r="AI1095">
            <v>2449.1999999999007</v>
          </cell>
          <cell r="AT1095">
            <v>79135.655027611981</v>
          </cell>
          <cell r="AU1095">
            <v>3359.1999999999007</v>
          </cell>
          <cell r="AX1095">
            <v>410247.34679058049</v>
          </cell>
          <cell r="AY1095">
            <v>385.20000000002483</v>
          </cell>
        </row>
        <row r="1096">
          <cell r="B1096">
            <v>107246.59988783767</v>
          </cell>
          <cell r="C1096">
            <v>1389.2999999999006</v>
          </cell>
          <cell r="R1096">
            <v>44530.519348782851</v>
          </cell>
          <cell r="S1096">
            <v>709.30000000002485</v>
          </cell>
          <cell r="Z1096">
            <v>791288.21860513184</v>
          </cell>
          <cell r="AA1096">
            <v>629.30000000002485</v>
          </cell>
          <cell r="AH1096">
            <v>48247.640354826537</v>
          </cell>
          <cell r="AI1096">
            <v>2449.2999999999006</v>
          </cell>
          <cell r="AT1096">
            <v>79236.405443587792</v>
          </cell>
          <cell r="AU1096">
            <v>3359.2999999999006</v>
          </cell>
          <cell r="AX1096">
            <v>410974.42290028074</v>
          </cell>
          <cell r="AY1096">
            <v>385.30000000002485</v>
          </cell>
        </row>
        <row r="1097">
          <cell r="B1097">
            <v>107370.70177830849</v>
          </cell>
          <cell r="C1097">
            <v>1389.3999999999005</v>
          </cell>
          <cell r="R1097">
            <v>44606.43571310689</v>
          </cell>
          <cell r="S1097">
            <v>709.40000000002487</v>
          </cell>
          <cell r="Z1097">
            <v>791843.00255706604</v>
          </cell>
          <cell r="AA1097">
            <v>629.40000000002487</v>
          </cell>
          <cell r="AH1097">
            <v>48311.502532416431</v>
          </cell>
          <cell r="AI1097">
            <v>2449.3999999999005</v>
          </cell>
          <cell r="AT1097">
            <v>79337.241806875623</v>
          </cell>
          <cell r="AU1097">
            <v>3359.3999999999005</v>
          </cell>
          <cell r="AX1097">
            <v>411701.97016338102</v>
          </cell>
          <cell r="AY1097">
            <v>385.40000000002487</v>
          </cell>
        </row>
        <row r="1098">
          <cell r="B1098">
            <v>107494.8799882513</v>
          </cell>
          <cell r="C1098">
            <v>1389.4999999999004</v>
          </cell>
          <cell r="R1098">
            <v>44682.436694518925</v>
          </cell>
          <cell r="S1098">
            <v>709.5000000000249</v>
          </cell>
          <cell r="Z1098">
            <v>792398.05740488821</v>
          </cell>
          <cell r="AA1098">
            <v>629.5000000000249</v>
          </cell>
          <cell r="AH1098">
            <v>48375.410843686332</v>
          </cell>
          <cell r="AI1098">
            <v>2449.4999999999004</v>
          </cell>
          <cell r="AT1098">
            <v>79438.16399089944</v>
          </cell>
          <cell r="AU1098">
            <v>3359.4999999999004</v>
          </cell>
          <cell r="AX1098">
            <v>412429.98843768134</v>
          </cell>
          <cell r="AY1098">
            <v>385.5000000000249</v>
          </cell>
        </row>
        <row r="1099">
          <cell r="B1099">
            <v>107619.13451180411</v>
          </cell>
          <cell r="C1099">
            <v>1389.5999999999003</v>
          </cell>
          <cell r="R1099">
            <v>44758.522386450968</v>
          </cell>
          <cell r="S1099">
            <v>709.60000000002492</v>
          </cell>
          <cell r="Z1099">
            <v>792953.38319625042</v>
          </cell>
          <cell r="AA1099">
            <v>629.60000000002492</v>
          </cell>
          <cell r="AH1099">
            <v>48439.365277056226</v>
          </cell>
          <cell r="AI1099">
            <v>2449.5999999999003</v>
          </cell>
          <cell r="AT1099">
            <v>79539.171869083264</v>
          </cell>
          <cell r="AU1099">
            <v>3359.5999999999003</v>
          </cell>
          <cell r="AX1099">
            <v>413158.47758098156</v>
          </cell>
          <cell r="AY1099">
            <v>385.60000000002492</v>
          </cell>
        </row>
        <row r="1100">
          <cell r="B1100">
            <v>107743.46534310492</v>
          </cell>
          <cell r="C1100">
            <v>1389.6999999999002</v>
          </cell>
          <cell r="R1100">
            <v>44834.692882335003</v>
          </cell>
          <cell r="S1100">
            <v>709.70000000002494</v>
          </cell>
          <cell r="Z1100">
            <v>793508.97997880459</v>
          </cell>
          <cell r="AA1100">
            <v>629.70000000002494</v>
          </cell>
          <cell r="AH1100">
            <v>48503.365820946121</v>
          </cell>
          <cell r="AI1100">
            <v>2449.6999999999002</v>
          </cell>
          <cell r="AT1100">
            <v>79640.265314851087</v>
          </cell>
          <cell r="AU1100">
            <v>3359.6999999999002</v>
          </cell>
          <cell r="AX1100">
            <v>413887.43745108187</v>
          </cell>
          <cell r="AY1100">
            <v>385.70000000002494</v>
          </cell>
        </row>
        <row r="1101">
          <cell r="B1101">
            <v>107867.87247629173</v>
          </cell>
          <cell r="C1101">
            <v>1389.7999999999001</v>
          </cell>
          <cell r="R1101">
            <v>44910.948275603048</v>
          </cell>
          <cell r="S1101">
            <v>709.80000000002497</v>
          </cell>
          <cell r="Z1101">
            <v>794064.84780020278</v>
          </cell>
          <cell r="AA1101">
            <v>629.80000000002497</v>
          </cell>
          <cell r="AH1101">
            <v>48567.412463776018</v>
          </cell>
          <cell r="AI1101">
            <v>2449.7999999999001</v>
          </cell>
          <cell r="AT1101">
            <v>79741.444201626917</v>
          </cell>
          <cell r="AU1101">
            <v>3359.7999999999001</v>
          </cell>
          <cell r="AX1101">
            <v>414616.86790578219</v>
          </cell>
          <cell r="AY1101">
            <v>385.80000000002497</v>
          </cell>
        </row>
        <row r="1102">
          <cell r="B1102">
            <v>107992.35590550254</v>
          </cell>
          <cell r="C1102">
            <v>1389.8999999999</v>
          </cell>
          <cell r="R1102">
            <v>44987.288659687081</v>
          </cell>
          <cell r="S1102">
            <v>709.90000000002499</v>
          </cell>
          <cell r="Z1102">
            <v>794620.98670809693</v>
          </cell>
          <cell r="AA1102">
            <v>629.90000000002499</v>
          </cell>
          <cell r="AH1102">
            <v>48631.505193965917</v>
          </cell>
          <cell r="AI1102">
            <v>2449.8999999999</v>
          </cell>
          <cell r="AT1102">
            <v>79842.708402834731</v>
          </cell>
          <cell r="AU1102">
            <v>3359.8999999999</v>
          </cell>
          <cell r="AX1102">
            <v>415346.76880288246</v>
          </cell>
          <cell r="AY1102">
            <v>385.90000000002499</v>
          </cell>
        </row>
        <row r="1103">
          <cell r="B1103">
            <v>108116.91562487536</v>
          </cell>
          <cell r="C1103">
            <v>1389.9999999999</v>
          </cell>
          <cell r="R1103">
            <v>45063.714128019121</v>
          </cell>
          <cell r="S1103">
            <v>710.00000000002501</v>
          </cell>
          <cell r="Z1103">
            <v>795177.39675013919</v>
          </cell>
          <cell r="AA1103">
            <v>630.00000000002501</v>
          </cell>
          <cell r="AH1103">
            <v>48695.643999935812</v>
          </cell>
          <cell r="AI1103">
            <v>2449.9999999999</v>
          </cell>
          <cell r="AT1103">
            <v>79944.057791898551</v>
          </cell>
          <cell r="AU1103">
            <v>3359.9999999999</v>
          </cell>
          <cell r="AX1103">
            <v>416077.14000018273</v>
          </cell>
          <cell r="AY1103">
            <v>386.00000000002501</v>
          </cell>
        </row>
        <row r="1104">
          <cell r="B1104">
            <v>108241.55162854816</v>
          </cell>
          <cell r="C1104">
            <v>1390.0999999998999</v>
          </cell>
          <cell r="R1104">
            <v>45140.224774031158</v>
          </cell>
          <cell r="S1104">
            <v>710.10000000002503</v>
          </cell>
          <cell r="Z1104">
            <v>795734.07797398139</v>
          </cell>
          <cell r="AA1104">
            <v>630.10000000002503</v>
          </cell>
          <cell r="AH1104">
            <v>48759.828870105703</v>
          </cell>
          <cell r="AI1104">
            <v>2450.0999999998999</v>
          </cell>
          <cell r="AT1104">
            <v>80045.492242242384</v>
          </cell>
          <cell r="AU1104">
            <v>3360.0999999998999</v>
          </cell>
          <cell r="AX1104">
            <v>416807.981355483</v>
          </cell>
          <cell r="AY1104">
            <v>386.10000000002503</v>
          </cell>
        </row>
        <row r="1105">
          <cell r="B1105">
            <v>108366.26391065898</v>
          </cell>
          <cell r="C1105">
            <v>1390.1999999998998</v>
          </cell>
          <cell r="R1105">
            <v>45216.820691155197</v>
          </cell>
          <cell r="S1105">
            <v>710.20000000002506</v>
          </cell>
          <cell r="Z1105">
            <v>796291.03042727557</v>
          </cell>
          <cell r="AA1105">
            <v>630.20000000002506</v>
          </cell>
          <cell r="AH1105">
            <v>48824.059792895598</v>
          </cell>
          <cell r="AI1105">
            <v>2450.1999999998998</v>
          </cell>
          <cell r="AT1105">
            <v>80147.011627290209</v>
          </cell>
          <cell r="AU1105">
            <v>3360.1999999998998</v>
          </cell>
          <cell r="AX1105">
            <v>417539.29272658331</v>
          </cell>
          <cell r="AY1105">
            <v>386.20000000002506</v>
          </cell>
        </row>
        <row r="1106">
          <cell r="B1106">
            <v>108491.05246534578</v>
          </cell>
          <cell r="C1106">
            <v>1390.2999999998997</v>
          </cell>
          <cell r="R1106">
            <v>45293.501972823236</v>
          </cell>
          <cell r="S1106">
            <v>710.30000000002508</v>
          </cell>
          <cell r="Z1106">
            <v>796848.2541576738</v>
          </cell>
          <cell r="AA1106">
            <v>630.30000000002508</v>
          </cell>
          <cell r="AH1106">
            <v>48888.336756725497</v>
          </cell>
          <cell r="AI1106">
            <v>2450.2999999998997</v>
          </cell>
          <cell r="AT1106">
            <v>80248.615820466031</v>
          </cell>
          <cell r="AU1106">
            <v>3360.2999999998997</v>
          </cell>
          <cell r="AX1106">
            <v>418271.07397128356</v>
          </cell>
          <cell r="AY1106">
            <v>386.30000000002508</v>
          </cell>
        </row>
        <row r="1107">
          <cell r="B1107">
            <v>108615.91728674658</v>
          </cell>
          <cell r="C1107">
            <v>1390.3999999998996</v>
          </cell>
          <cell r="R1107">
            <v>45370.268712467281</v>
          </cell>
          <cell r="S1107">
            <v>710.4000000000251</v>
          </cell>
          <cell r="Z1107">
            <v>797405.749212828</v>
          </cell>
          <cell r="AA1107">
            <v>630.4000000000251</v>
          </cell>
          <cell r="AH1107">
            <v>48952.659750015388</v>
          </cell>
          <cell r="AI1107">
            <v>2450.3999999998996</v>
          </cell>
          <cell r="AT1107">
            <v>80350.304695193845</v>
          </cell>
          <cell r="AU1107">
            <v>3360.3999999998996</v>
          </cell>
          <cell r="AX1107">
            <v>419003.32494738384</v>
          </cell>
          <cell r="AY1107">
            <v>386.4000000000251</v>
          </cell>
        </row>
        <row r="1108">
          <cell r="B1108">
            <v>108740.8583689994</v>
          </cell>
          <cell r="C1108">
            <v>1390.4999999998995</v>
          </cell>
          <cell r="R1108">
            <v>45447.121003519314</v>
          </cell>
          <cell r="S1108">
            <v>710.50000000002512</v>
          </cell>
          <cell r="Z1108">
            <v>797963.51564039011</v>
          </cell>
          <cell r="AA1108">
            <v>630.50000000002512</v>
          </cell>
          <cell r="AH1108">
            <v>49017.028761185284</v>
          </cell>
          <cell r="AI1108">
            <v>2450.4999999998995</v>
          </cell>
          <cell r="AT1108">
            <v>80452.078124897671</v>
          </cell>
          <cell r="AU1108">
            <v>3360.4999999998995</v>
          </cell>
          <cell r="AX1108">
            <v>419736.04551268416</v>
          </cell>
          <cell r="AY1108">
            <v>386.50000000002512</v>
          </cell>
        </row>
        <row r="1109">
          <cell r="B1109">
            <v>108865.87570624221</v>
          </cell>
          <cell r="C1109">
            <v>1390.5999999998994</v>
          </cell>
          <cell r="R1109">
            <v>45524.058939411356</v>
          </cell>
          <cell r="S1109">
            <v>710.60000000002515</v>
          </cell>
          <cell r="Z1109">
            <v>798521.5534880124</v>
          </cell>
          <cell r="AA1109">
            <v>630.60000000002515</v>
          </cell>
          <cell r="AH1109">
            <v>49081.443778655186</v>
          </cell>
          <cell r="AI1109">
            <v>2450.5999999998994</v>
          </cell>
          <cell r="AT1109">
            <v>80553.935983001487</v>
          </cell>
          <cell r="AU1109">
            <v>3360.5999999998994</v>
          </cell>
          <cell r="AX1109">
            <v>420469.23552498443</v>
          </cell>
          <cell r="AY1109">
            <v>386.60000000002515</v>
          </cell>
        </row>
        <row r="1110">
          <cell r="B1110">
            <v>108990.96929261302</v>
          </cell>
          <cell r="C1110">
            <v>1390.6999999998993</v>
          </cell>
          <cell r="R1110">
            <v>45601.082613575396</v>
          </cell>
          <cell r="S1110">
            <v>710.70000000002517</v>
          </cell>
          <cell r="Z1110">
            <v>799079.86280334659</v>
          </cell>
          <cell r="AA1110">
            <v>630.70000000002517</v>
          </cell>
          <cell r="AH1110">
            <v>49145.904790845074</v>
          </cell>
          <cell r="AI1110">
            <v>2450.6999999998993</v>
          </cell>
          <cell r="AT1110">
            <v>80655.878142929316</v>
          </cell>
          <cell r="AU1110">
            <v>3360.6999999998993</v>
          </cell>
          <cell r="AX1110">
            <v>421202.89484208473</v>
          </cell>
          <cell r="AY1110">
            <v>386.70000000002517</v>
          </cell>
        </row>
        <row r="1111">
          <cell r="B1111">
            <v>109116.13912224984</v>
          </cell>
          <cell r="C1111">
            <v>1390.7999999998992</v>
          </cell>
          <cell r="R1111">
            <v>45678.192119443433</v>
          </cell>
          <cell r="S1111">
            <v>710.80000000002519</v>
          </cell>
          <cell r="Z1111">
            <v>799638.44363404473</v>
          </cell>
          <cell r="AA1111">
            <v>630.80000000002519</v>
          </cell>
          <cell r="AH1111">
            <v>49210.411786174969</v>
          </cell>
          <cell r="AI1111">
            <v>2450.7999999998992</v>
          </cell>
          <cell r="AT1111">
            <v>80757.904478105134</v>
          </cell>
          <cell r="AU1111">
            <v>3360.7999999998992</v>
          </cell>
          <cell r="AX1111">
            <v>421937.02332178503</v>
          </cell>
          <cell r="AY1111">
            <v>386.80000000002519</v>
          </cell>
        </row>
        <row r="1112">
          <cell r="B1112">
            <v>109241.38518929064</v>
          </cell>
          <cell r="C1112">
            <v>1390.8999999998991</v>
          </cell>
          <cell r="R1112">
            <v>45755.387550447471</v>
          </cell>
          <cell r="S1112">
            <v>710.90000000002522</v>
          </cell>
          <cell r="Z1112">
            <v>800197.29602775897</v>
          </cell>
          <cell r="AA1112">
            <v>630.90000000002522</v>
          </cell>
          <cell r="AH1112">
            <v>49274.964753064865</v>
          </cell>
          <cell r="AI1112">
            <v>2450.8999999998991</v>
          </cell>
          <cell r="AT1112">
            <v>80860.014861952965</v>
          </cell>
          <cell r="AU1112">
            <v>3360.8999999998991</v>
          </cell>
          <cell r="AX1112">
            <v>422671.6208218853</v>
          </cell>
          <cell r="AY1112">
            <v>386.90000000002522</v>
          </cell>
        </row>
        <row r="1113">
          <cell r="B1113">
            <v>109366.70748787344</v>
          </cell>
          <cell r="C1113">
            <v>1390.999999999899</v>
          </cell>
          <cell r="R1113">
            <v>45832.669000019509</v>
          </cell>
          <cell r="S1113">
            <v>711.00000000002524</v>
          </cell>
          <cell r="Z1113">
            <v>800756.42003214115</v>
          </cell>
          <cell r="AA1113">
            <v>631.00000000002524</v>
          </cell>
          <cell r="AH1113">
            <v>49339.563679934763</v>
          </cell>
          <cell r="AI1113">
            <v>2450.999999999899</v>
          </cell>
          <cell r="AT1113">
            <v>80962.209167896784</v>
          </cell>
          <cell r="AU1113">
            <v>3360.999999999899</v>
          </cell>
          <cell r="AX1113">
            <v>423406.68720018561</v>
          </cell>
          <cell r="AY1113">
            <v>387.00000000002524</v>
          </cell>
        </row>
        <row r="1114">
          <cell r="B1114">
            <v>109492.10601213625</v>
          </cell>
          <cell r="C1114">
            <v>1391.099999999899</v>
          </cell>
          <cell r="R1114">
            <v>45910.036561591551</v>
          </cell>
          <cell r="S1114">
            <v>711.10000000002526</v>
          </cell>
          <cell r="Z1114">
            <v>801315.8156948433</v>
          </cell>
          <cell r="AA1114">
            <v>631.10000000002526</v>
          </cell>
          <cell r="AH1114">
            <v>49404.208555204656</v>
          </cell>
          <cell r="AI1114">
            <v>2451.099999999899</v>
          </cell>
          <cell r="AT1114">
            <v>81064.487269360601</v>
          </cell>
          <cell r="AU1114">
            <v>3361.099999999899</v>
          </cell>
          <cell r="AX1114">
            <v>424142.22231448587</v>
          </cell>
          <cell r="AY1114">
            <v>387.10000000002526</v>
          </cell>
        </row>
        <row r="1115">
          <cell r="B1115">
            <v>109617.58075621707</v>
          </cell>
          <cell r="C1115">
            <v>1391.1999999998989</v>
          </cell>
          <cell r="R1115">
            <v>45987.490328595588</v>
          </cell>
          <cell r="S1115">
            <v>711.20000000002528</v>
          </cell>
          <cell r="Z1115">
            <v>801875.48306351749</v>
          </cell>
          <cell r="AA1115">
            <v>631.20000000002528</v>
          </cell>
          <cell r="AH1115">
            <v>49468.899367294551</v>
          </cell>
          <cell r="AI1115">
            <v>2451.1999999998989</v>
          </cell>
          <cell r="AT1115">
            <v>81166.849039768422</v>
          </cell>
          <cell r="AU1115">
            <v>3361.1999999998989</v>
          </cell>
          <cell r="AX1115">
            <v>424878.22602258617</v>
          </cell>
          <cell r="AY1115">
            <v>387.20000000002528</v>
          </cell>
        </row>
        <row r="1116">
          <cell r="B1116">
            <v>109743.13171425388</v>
          </cell>
          <cell r="C1116">
            <v>1391.2999999998988</v>
          </cell>
          <cell r="R1116">
            <v>46065.030394463625</v>
          </cell>
          <cell r="S1116">
            <v>711.30000000002531</v>
          </cell>
          <cell r="Z1116">
            <v>802435.42218581575</v>
          </cell>
          <cell r="AA1116">
            <v>631.30000000002531</v>
          </cell>
          <cell r="AH1116">
            <v>49533.636104624442</v>
          </cell>
          <cell r="AI1116">
            <v>2451.2999999998988</v>
          </cell>
          <cell r="AT1116">
            <v>81269.294352544253</v>
          </cell>
          <cell r="AU1116">
            <v>3361.2999999998988</v>
          </cell>
          <cell r="AX1116">
            <v>425614.69818228646</v>
          </cell>
          <cell r="AY1116">
            <v>387.30000000002531</v>
          </cell>
        </row>
        <row r="1117">
          <cell r="B1117">
            <v>109868.75888038467</v>
          </cell>
          <cell r="C1117">
            <v>1391.3999999998987</v>
          </cell>
          <cell r="R1117">
            <v>46142.656852627668</v>
          </cell>
          <cell r="S1117">
            <v>711.40000000002533</v>
          </cell>
          <cell r="Z1117">
            <v>802995.63310938992</v>
          </cell>
          <cell r="AA1117">
            <v>631.40000000002533</v>
          </cell>
          <cell r="AH1117">
            <v>49598.418755614344</v>
          </cell>
          <cell r="AI1117">
            <v>2451.3999999998987</v>
          </cell>
          <cell r="AT1117">
            <v>81371.823081112074</v>
          </cell>
          <cell r="AU1117">
            <v>3361.3999999998987</v>
          </cell>
          <cell r="AX1117">
            <v>426351.63865138672</v>
          </cell>
          <cell r="AY1117">
            <v>387.40000000002533</v>
          </cell>
        </row>
        <row r="1118">
          <cell r="B1118">
            <v>109994.4622487475</v>
          </cell>
          <cell r="C1118">
            <v>1391.4999999998986</v>
          </cell>
          <cell r="R1118">
            <v>46220.369796519706</v>
          </cell>
          <cell r="S1118">
            <v>711.50000000002535</v>
          </cell>
          <cell r="Z1118">
            <v>803556.11588189215</v>
          </cell>
          <cell r="AA1118">
            <v>631.50000000002535</v>
          </cell>
          <cell r="AH1118">
            <v>49663.247308684236</v>
          </cell>
          <cell r="AI1118">
            <v>2451.4999999998986</v>
          </cell>
          <cell r="AT1118">
            <v>81474.43509889589</v>
          </cell>
          <cell r="AU1118">
            <v>3361.4999999998986</v>
          </cell>
          <cell r="AX1118">
            <v>427089.04728768702</v>
          </cell>
          <cell r="AY1118">
            <v>387.50000000002535</v>
          </cell>
        </row>
        <row r="1119">
          <cell r="B1119">
            <v>110120.2418134803</v>
          </cell>
          <cell r="C1119">
            <v>1391.5999999998985</v>
          </cell>
          <cell r="R1119">
            <v>46298.169319571753</v>
          </cell>
          <cell r="S1119">
            <v>711.60000000002537</v>
          </cell>
          <cell r="Z1119">
            <v>804116.87055097427</v>
          </cell>
          <cell r="AA1119">
            <v>631.60000000002537</v>
          </cell>
          <cell r="AH1119">
            <v>49728.121752254126</v>
          </cell>
          <cell r="AI1119">
            <v>2451.5999999998985</v>
          </cell>
          <cell r="AT1119">
            <v>81577.13027931971</v>
          </cell>
          <cell r="AU1119">
            <v>3361.5999999998985</v>
          </cell>
          <cell r="AX1119">
            <v>427826.92394898727</v>
          </cell>
          <cell r="AY1119">
            <v>387.60000000002537</v>
          </cell>
        </row>
        <row r="1120">
          <cell r="B1120">
            <v>110246.0975687211</v>
          </cell>
          <cell r="C1120">
            <v>1391.6999999998984</v>
          </cell>
          <cell r="R1120">
            <v>46376.05551521579</v>
          </cell>
          <cell r="S1120">
            <v>711.7000000000254</v>
          </cell>
          <cell r="Z1120">
            <v>804677.89716428844</v>
          </cell>
          <cell r="AA1120">
            <v>631.7000000000254</v>
          </cell>
          <cell r="AH1120">
            <v>49793.042074744022</v>
          </cell>
          <cell r="AI1120">
            <v>2451.6999999998984</v>
          </cell>
          <cell r="AT1120">
            <v>81679.90849580754</v>
          </cell>
          <cell r="AU1120">
            <v>3361.6999999998984</v>
          </cell>
          <cell r="AX1120">
            <v>428565.26849308761</v>
          </cell>
          <cell r="AY1120">
            <v>387.7000000000254</v>
          </cell>
        </row>
        <row r="1121">
          <cell r="B1121">
            <v>110372.02950860791</v>
          </cell>
          <cell r="C1121">
            <v>1391.7999999998983</v>
          </cell>
          <cell r="R1121">
            <v>46454.028476883832</v>
          </cell>
          <cell r="S1121">
            <v>711.80000000002542</v>
          </cell>
          <cell r="Z1121">
            <v>805239.19576948672</v>
          </cell>
          <cell r="AA1121">
            <v>631.80000000002542</v>
          </cell>
          <cell r="AH1121">
            <v>49858.008264573917</v>
          </cell>
          <cell r="AI1121">
            <v>2451.7999999998983</v>
          </cell>
          <cell r="AT1121">
            <v>81782.769621783358</v>
          </cell>
          <cell r="AU1121">
            <v>3361.7999999998983</v>
          </cell>
          <cell r="AX1121">
            <v>429304.08077778784</v>
          </cell>
          <cell r="AY1121">
            <v>387.80000000002542</v>
          </cell>
        </row>
        <row r="1122">
          <cell r="B1122">
            <v>110498.03762727873</v>
          </cell>
          <cell r="C1122">
            <v>1391.8999999998982</v>
          </cell>
          <cell r="R1122">
            <v>46532.088298007868</v>
          </cell>
          <cell r="S1122">
            <v>711.90000000002544</v>
          </cell>
          <cell r="Z1122">
            <v>805800.76641422091</v>
          </cell>
          <cell r="AA1122">
            <v>631.90000000002544</v>
          </cell>
          <cell r="AH1122">
            <v>49923.020310163811</v>
          </cell>
          <cell r="AI1122">
            <v>2451.8999999998982</v>
          </cell>
          <cell r="AT1122">
            <v>81885.713530671186</v>
          </cell>
          <cell r="AU1122">
            <v>3361.8999999998982</v>
          </cell>
          <cell r="AX1122">
            <v>430043.36066088814</v>
          </cell>
          <cell r="AY1122">
            <v>387.90000000002544</v>
          </cell>
        </row>
        <row r="1123">
          <cell r="B1123">
            <v>110624.12191887153</v>
          </cell>
          <cell r="C1123">
            <v>1391.9999999998981</v>
          </cell>
          <cell r="R1123">
            <v>46610.23507201991</v>
          </cell>
          <cell r="S1123">
            <v>712.00000000002547</v>
          </cell>
          <cell r="Z1123">
            <v>806362.60914614308</v>
          </cell>
          <cell r="AA1123">
            <v>632.00000000002547</v>
          </cell>
          <cell r="AH1123">
            <v>49988.078199933705</v>
          </cell>
          <cell r="AI1123">
            <v>2451.9999999998981</v>
          </cell>
          <cell r="AT1123">
            <v>81988.740095895002</v>
          </cell>
          <cell r="AU1123">
            <v>3361.9999999998981</v>
          </cell>
          <cell r="AX1123">
            <v>430783.10800018843</v>
          </cell>
          <cell r="AY1123">
            <v>388.00000000002547</v>
          </cell>
        </row>
        <row r="1124">
          <cell r="B1124">
            <v>110750.28237752435</v>
          </cell>
          <cell r="C1124">
            <v>1392.099999999898</v>
          </cell>
          <cell r="R1124">
            <v>46688.46889235195</v>
          </cell>
          <cell r="S1124">
            <v>712.10000000002549</v>
          </cell>
          <cell r="Z1124">
            <v>806924.72401290527</v>
          </cell>
          <cell r="AA1124">
            <v>632.10000000002549</v>
          </cell>
          <cell r="AH1124">
            <v>50053.1819223036</v>
          </cell>
          <cell r="AI1124">
            <v>2452.099999999898</v>
          </cell>
          <cell r="AT1124">
            <v>82091.849190878827</v>
          </cell>
          <cell r="AU1124">
            <v>3362.099999999898</v>
          </cell>
          <cell r="AX1124">
            <v>431523.32265348872</v>
          </cell>
          <cell r="AY1124">
            <v>388.10000000002549</v>
          </cell>
        </row>
        <row r="1125">
          <cell r="B1125">
            <v>110876.51899737515</v>
          </cell>
          <cell r="C1125">
            <v>1392.199999999898</v>
          </cell>
          <cell r="R1125">
            <v>46766.789852435992</v>
          </cell>
          <cell r="S1125">
            <v>712.20000000002551</v>
          </cell>
          <cell r="Z1125">
            <v>807487.11106215953</v>
          </cell>
          <cell r="AA1125">
            <v>632.20000000002551</v>
          </cell>
          <cell r="AH1125">
            <v>50118.331465693496</v>
          </cell>
          <cell r="AI1125">
            <v>2452.199999999898</v>
          </cell>
          <cell r="AT1125">
            <v>82195.040689046655</v>
          </cell>
          <cell r="AU1125">
            <v>3362.199999999898</v>
          </cell>
          <cell r="AX1125">
            <v>432264.00447858905</v>
          </cell>
          <cell r="AY1125">
            <v>388.20000000002551</v>
          </cell>
        </row>
        <row r="1126">
          <cell r="B1126">
            <v>111002.83177256196</v>
          </cell>
          <cell r="C1126">
            <v>1392.2999999998979</v>
          </cell>
          <cell r="R1126">
            <v>46845.198045704026</v>
          </cell>
          <cell r="S1126">
            <v>712.30000000002553</v>
          </cell>
          <cell r="Z1126">
            <v>808049.77034155768</v>
          </cell>
          <cell r="AA1126">
            <v>632.30000000002553</v>
          </cell>
          <cell r="AH1126">
            <v>50183.526818523387</v>
          </cell>
          <cell r="AI1126">
            <v>2452.2999999998979</v>
          </cell>
          <cell r="AT1126">
            <v>82298.314463822477</v>
          </cell>
          <cell r="AU1126">
            <v>3362.2999999998979</v>
          </cell>
          <cell r="AX1126">
            <v>433005.15333328932</v>
          </cell>
          <cell r="AY1126">
            <v>388.30000000002553</v>
          </cell>
        </row>
        <row r="1127">
          <cell r="B1127">
            <v>111129.22069722276</v>
          </cell>
          <cell r="C1127">
            <v>1392.3999999998978</v>
          </cell>
          <cell r="R1127">
            <v>46923.693565588066</v>
          </cell>
          <cell r="S1127">
            <v>712.40000000002556</v>
          </cell>
          <cell r="Z1127">
            <v>808612.7018987519</v>
          </cell>
          <cell r="AA1127">
            <v>632.40000000002556</v>
          </cell>
          <cell r="AH1127">
            <v>50248.767969213281</v>
          </cell>
          <cell r="AI1127">
            <v>2452.3999999998978</v>
          </cell>
          <cell r="AT1127">
            <v>82401.6703886303</v>
          </cell>
          <cell r="AU1127">
            <v>3362.3999999998978</v>
          </cell>
          <cell r="AX1127">
            <v>433746.7690753896</v>
          </cell>
          <cell r="AY1127">
            <v>388.40000000002556</v>
          </cell>
        </row>
        <row r="1128">
          <cell r="B1128">
            <v>111255.68576549557</v>
          </cell>
          <cell r="C1128">
            <v>1392.4999999998977</v>
          </cell>
          <cell r="R1128">
            <v>47002.276505520109</v>
          </cell>
          <cell r="S1128">
            <v>712.50000000002558</v>
          </cell>
          <cell r="Z1128">
            <v>809175.9057813941</v>
          </cell>
          <cell r="AA1128">
            <v>632.50000000002558</v>
          </cell>
          <cell r="AH1128">
            <v>50314.054906183177</v>
          </cell>
          <cell r="AI1128">
            <v>2452.4999999998977</v>
          </cell>
          <cell r="AT1128">
            <v>82505.108336894118</v>
          </cell>
          <cell r="AU1128">
            <v>3362.4999999998977</v>
          </cell>
          <cell r="AX1128">
            <v>434488.85156268987</v>
          </cell>
          <cell r="AY1128">
            <v>388.50000000002558</v>
          </cell>
        </row>
        <row r="1129">
          <cell r="B1129">
            <v>111382.22697151838</v>
          </cell>
          <cell r="C1129">
            <v>1392.5999999998976</v>
          </cell>
          <cell r="R1129">
            <v>47080.946958932152</v>
          </cell>
          <cell r="S1129">
            <v>712.6000000000256</v>
          </cell>
          <cell r="Z1129">
            <v>809739.38203713624</v>
          </cell>
          <cell r="AA1129">
            <v>632.6000000000256</v>
          </cell>
          <cell r="AH1129">
            <v>50379.38761785307</v>
          </cell>
          <cell r="AI1129">
            <v>2452.5999999998976</v>
          </cell>
          <cell r="AT1129">
            <v>82608.628182037937</v>
          </cell>
          <cell r="AU1129">
            <v>3362.5999999998976</v>
          </cell>
          <cell r="AX1129">
            <v>435231.40065299015</v>
          </cell>
          <cell r="AY1129">
            <v>388.6000000000256</v>
          </cell>
        </row>
        <row r="1130">
          <cell r="B1130">
            <v>111508.84430942917</v>
          </cell>
          <cell r="C1130">
            <v>1392.6999999998975</v>
          </cell>
          <cell r="R1130">
            <v>47159.705019256187</v>
          </cell>
          <cell r="S1130">
            <v>712.70000000002563</v>
          </cell>
          <cell r="Z1130">
            <v>810303.13071363047</v>
          </cell>
          <cell r="AA1130">
            <v>632.70000000002563</v>
          </cell>
          <cell r="AH1130">
            <v>50444.76609264296</v>
          </cell>
          <cell r="AI1130">
            <v>2452.6999999998975</v>
          </cell>
          <cell r="AT1130">
            <v>82712.229797485765</v>
          </cell>
          <cell r="AU1130">
            <v>3362.6999999998975</v>
          </cell>
          <cell r="AX1130">
            <v>435974.41620409046</v>
          </cell>
          <cell r="AY1130">
            <v>388.70000000002563</v>
          </cell>
        </row>
        <row r="1131">
          <cell r="B1131">
            <v>111635.53777336598</v>
          </cell>
          <cell r="C1131">
            <v>1392.7999999998974</v>
          </cell>
          <cell r="R1131">
            <v>47238.550779924233</v>
          </cell>
          <cell r="S1131">
            <v>712.80000000002565</v>
          </cell>
          <cell r="Z1131">
            <v>810867.15185852861</v>
          </cell>
          <cell r="AA1131">
            <v>632.80000000002565</v>
          </cell>
          <cell r="AH1131">
            <v>50510.190318972855</v>
          </cell>
          <cell r="AI1131">
            <v>2452.7999999998974</v>
          </cell>
          <cell r="AT1131">
            <v>82815.913056661579</v>
          </cell>
          <cell r="AU1131">
            <v>3362.7999999998974</v>
          </cell>
          <cell r="AX1131">
            <v>436717.89807379077</v>
          </cell>
          <cell r="AY1131">
            <v>388.80000000002565</v>
          </cell>
        </row>
        <row r="1132">
          <cell r="B1132">
            <v>111762.30735746679</v>
          </cell>
          <cell r="C1132">
            <v>1392.8999999998973</v>
          </cell>
          <cell r="R1132">
            <v>47317.484334368273</v>
          </cell>
          <cell r="S1132">
            <v>712.90000000002567</v>
          </cell>
          <cell r="Z1132">
            <v>811431.44551948283</v>
          </cell>
          <cell r="AA1132">
            <v>632.90000000002567</v>
          </cell>
          <cell r="AH1132">
            <v>50575.660285262747</v>
          </cell>
          <cell r="AI1132">
            <v>2452.8999999998973</v>
          </cell>
          <cell r="AT1132">
            <v>82919.6778329894</v>
          </cell>
          <cell r="AU1132">
            <v>3362.8999999998973</v>
          </cell>
          <cell r="AX1132">
            <v>437461.84611989104</v>
          </cell>
          <cell r="AY1132">
            <v>388.90000000002567</v>
          </cell>
        </row>
        <row r="1133">
          <cell r="B1133">
            <v>111889.1530558696</v>
          </cell>
          <cell r="C1133">
            <v>1392.9999999998972</v>
          </cell>
          <cell r="R1133">
            <v>47396.505776020313</v>
          </cell>
          <cell r="S1133">
            <v>713.00000000002569</v>
          </cell>
          <cell r="Z1133">
            <v>811996.01174414507</v>
          </cell>
          <cell r="AA1133">
            <v>633.00000000002569</v>
          </cell>
          <cell r="AH1133">
            <v>50641.175979932639</v>
          </cell>
          <cell r="AI1133">
            <v>2452.9999999998972</v>
          </cell>
          <cell r="AT1133">
            <v>83023.523999893223</v>
          </cell>
          <cell r="AU1133">
            <v>3362.9999999998972</v>
          </cell>
          <cell r="AX1133">
            <v>438206.26020019135</v>
          </cell>
          <cell r="AY1133">
            <v>389.00000000002569</v>
          </cell>
        </row>
        <row r="1134">
          <cell r="B1134">
            <v>112016.07486271241</v>
          </cell>
          <cell r="C1134">
            <v>1393.0999999998971</v>
          </cell>
          <cell r="R1134">
            <v>47475.615198312349</v>
          </cell>
          <cell r="S1134">
            <v>713.10000000002572</v>
          </cell>
          <cell r="Z1134">
            <v>812560.85058016726</v>
          </cell>
          <cell r="AA1134">
            <v>633.10000000002572</v>
          </cell>
          <cell r="AH1134">
            <v>50706.737391402537</v>
          </cell>
          <cell r="AI1134">
            <v>2453.0999999998971</v>
          </cell>
          <cell r="AT1134">
            <v>83127.451430797053</v>
          </cell>
          <cell r="AU1134">
            <v>3363.0999999998971</v>
          </cell>
          <cell r="AX1134">
            <v>438951.14017249161</v>
          </cell>
          <cell r="AY1134">
            <v>389.10000000002572</v>
          </cell>
        </row>
        <row r="1135">
          <cell r="B1135">
            <v>112143.07277213322</v>
          </cell>
          <cell r="C1135">
            <v>1393.199999999897</v>
          </cell>
          <cell r="R1135">
            <v>47554.812694676395</v>
          </cell>
          <cell r="S1135">
            <v>713.20000000002574</v>
          </cell>
          <cell r="Z1135">
            <v>813125.96207520145</v>
          </cell>
          <cell r="AA1135">
            <v>633.20000000002574</v>
          </cell>
          <cell r="AH1135">
            <v>50772.344508092428</v>
          </cell>
          <cell r="AI1135">
            <v>2453.199999999897</v>
          </cell>
          <cell r="AT1135">
            <v>83231.459999124869</v>
          </cell>
          <cell r="AU1135">
            <v>3363.199999999897</v>
          </cell>
          <cell r="AX1135">
            <v>439696.4858945919</v>
          </cell>
          <cell r="AY1135">
            <v>389.20000000002574</v>
          </cell>
        </row>
        <row r="1136">
          <cell r="B1136">
            <v>112270.14677827002</v>
          </cell>
          <cell r="C1136">
            <v>1393.299999999897</v>
          </cell>
          <cell r="R1136">
            <v>47634.098358544434</v>
          </cell>
          <cell r="S1136">
            <v>713.30000000002576</v>
          </cell>
          <cell r="Z1136">
            <v>813691.34627689968</v>
          </cell>
          <cell r="AA1136">
            <v>633.30000000002576</v>
          </cell>
          <cell r="AH1136">
            <v>50837.99731842232</v>
          </cell>
          <cell r="AI1136">
            <v>2453.299999999897</v>
          </cell>
          <cell r="AT1136">
            <v>83335.549578300692</v>
          </cell>
          <cell r="AU1136">
            <v>3363.299999999897</v>
          </cell>
          <cell r="AX1136">
            <v>440442.29722429218</v>
          </cell>
          <cell r="AY1136">
            <v>389.30000000002576</v>
          </cell>
        </row>
        <row r="1137">
          <cell r="B1137">
            <v>112397.29687526083</v>
          </cell>
          <cell r="C1137">
            <v>1393.3999999998969</v>
          </cell>
          <cell r="R1137">
            <v>47713.47228334847</v>
          </cell>
          <cell r="S1137">
            <v>713.40000000002578</v>
          </cell>
          <cell r="Z1137">
            <v>814257.00323291391</v>
          </cell>
          <cell r="AA1137">
            <v>633.40000000002578</v>
          </cell>
          <cell r="AH1137">
            <v>50903.69581081222</v>
          </cell>
          <cell r="AI1137">
            <v>2453.3999999998969</v>
          </cell>
          <cell r="AT1137">
            <v>83439.720041748515</v>
          </cell>
          <cell r="AU1137">
            <v>3363.3999999998969</v>
          </cell>
          <cell r="AX1137">
            <v>441188.57401939249</v>
          </cell>
          <cell r="AY1137">
            <v>389.40000000002578</v>
          </cell>
        </row>
        <row r="1138">
          <cell r="B1138">
            <v>112524.52305724364</v>
          </cell>
          <cell r="C1138">
            <v>1393.4999999998968</v>
          </cell>
          <cell r="R1138">
            <v>47792.934562520517</v>
          </cell>
          <cell r="S1138">
            <v>713.50000000002581</v>
          </cell>
          <cell r="Z1138">
            <v>814822.93299089605</v>
          </cell>
          <cell r="AA1138">
            <v>633.50000000002581</v>
          </cell>
          <cell r="AH1138">
            <v>50969.439973682107</v>
          </cell>
          <cell r="AI1138">
            <v>2453.4999999998968</v>
          </cell>
          <cell r="AT1138">
            <v>83543.97126289233</v>
          </cell>
          <cell r="AU1138">
            <v>3363.4999999998968</v>
          </cell>
          <cell r="AX1138">
            <v>441935.31613769277</v>
          </cell>
          <cell r="AY1138">
            <v>389.50000000002581</v>
          </cell>
        </row>
        <row r="1139">
          <cell r="B1139">
            <v>112651.82531835644</v>
          </cell>
          <cell r="C1139">
            <v>1393.5999999998967</v>
          </cell>
          <cell r="R1139">
            <v>47872.485289492557</v>
          </cell>
          <cell r="S1139">
            <v>713.60000000002583</v>
          </cell>
          <cell r="Z1139">
            <v>815389.13559849828</v>
          </cell>
          <cell r="AA1139">
            <v>633.60000000002583</v>
          </cell>
          <cell r="AH1139">
            <v>51035.229795452004</v>
          </cell>
          <cell r="AI1139">
            <v>2453.5999999998967</v>
          </cell>
          <cell r="AT1139">
            <v>83648.303115156159</v>
          </cell>
          <cell r="AU1139">
            <v>3363.5999999998967</v>
          </cell>
          <cell r="AX1139">
            <v>442682.52343699307</v>
          </cell>
          <cell r="AY1139">
            <v>389.60000000002583</v>
          </cell>
        </row>
        <row r="1140">
          <cell r="B1140">
            <v>112779.20365273725</v>
          </cell>
          <cell r="C1140">
            <v>1393.6999999998966</v>
          </cell>
          <cell r="R1140">
            <v>47952.124557696596</v>
          </cell>
          <cell r="S1140">
            <v>713.70000000002585</v>
          </cell>
          <cell r="Z1140">
            <v>815955.61110337242</v>
          </cell>
          <cell r="AA1140">
            <v>633.70000000002585</v>
          </cell>
          <cell r="AH1140">
            <v>51101.065264541896</v>
          </cell>
          <cell r="AI1140">
            <v>2453.6999999998966</v>
          </cell>
          <cell r="AT1140">
            <v>83752.71547196398</v>
          </cell>
          <cell r="AU1140">
            <v>3363.6999999998966</v>
          </cell>
          <cell r="AX1140">
            <v>443430.19577509339</v>
          </cell>
          <cell r="AY1140">
            <v>389.70000000002585</v>
          </cell>
        </row>
        <row r="1141">
          <cell r="B1141">
            <v>112906.65805452404</v>
          </cell>
          <cell r="C1141">
            <v>1393.7999999998965</v>
          </cell>
          <cell r="R1141">
            <v>48031.852460564638</v>
          </cell>
          <cell r="S1141">
            <v>713.80000000002588</v>
          </cell>
          <cell r="Z1141">
            <v>816522.35955317062</v>
          </cell>
          <cell r="AA1141">
            <v>633.80000000002588</v>
          </cell>
          <cell r="AH1141">
            <v>51166.946369371784</v>
          </cell>
          <cell r="AI1141">
            <v>2453.7999999998965</v>
          </cell>
          <cell r="AT1141">
            <v>83857.208206739801</v>
          </cell>
          <cell r="AU1141">
            <v>3363.7999999998965</v>
          </cell>
          <cell r="AX1141">
            <v>444178.33300979366</v>
          </cell>
          <cell r="AY1141">
            <v>389.80000000002588</v>
          </cell>
        </row>
        <row r="1142">
          <cell r="B1142">
            <v>113034.18851785485</v>
          </cell>
          <cell r="C1142">
            <v>1393.8999999998964</v>
          </cell>
          <cell r="R1142">
            <v>48111.669091528674</v>
          </cell>
          <cell r="S1142">
            <v>713.9000000000259</v>
          </cell>
          <cell r="Z1142">
            <v>817089.38099554484</v>
          </cell>
          <cell r="AA1142">
            <v>633.9000000000259</v>
          </cell>
          <cell r="AH1142">
            <v>51232.873098361684</v>
          </cell>
          <cell r="AI1142">
            <v>2453.8999999998964</v>
          </cell>
          <cell r="AT1142">
            <v>83961.781192907627</v>
          </cell>
          <cell r="AU1142">
            <v>3363.8999999998964</v>
          </cell>
          <cell r="AX1142">
            <v>444926.93499889394</v>
          </cell>
          <cell r="AY1142">
            <v>389.9000000000259</v>
          </cell>
        </row>
        <row r="1143">
          <cell r="B1143">
            <v>113161.79503686765</v>
          </cell>
          <cell r="C1143">
            <v>1393.9999999998963</v>
          </cell>
          <cell r="R1143">
            <v>48191.574544020717</v>
          </cell>
          <cell r="S1143">
            <v>714.00000000002592</v>
          </cell>
          <cell r="Z1143">
            <v>817656.67547814711</v>
          </cell>
          <cell r="AA1143">
            <v>634.00000000002592</v>
          </cell>
          <cell r="AH1143">
            <v>51298.845439931574</v>
          </cell>
          <cell r="AI1143">
            <v>2453.9999999998963</v>
          </cell>
          <cell r="AT1143">
            <v>84066.434303891452</v>
          </cell>
          <cell r="AU1143">
            <v>3363.9999999998963</v>
          </cell>
          <cell r="AX1143">
            <v>445676.00160019426</v>
          </cell>
          <cell r="AY1143">
            <v>390.00000000002592</v>
          </cell>
        </row>
        <row r="1144">
          <cell r="B1144">
            <v>113289.47760570046</v>
          </cell>
          <cell r="C1144">
            <v>1394.0999999998962</v>
          </cell>
          <cell r="R1144">
            <v>48271.568911472757</v>
          </cell>
          <cell r="S1144">
            <v>714.10000000002594</v>
          </cell>
          <cell r="Z1144">
            <v>818224.24304862926</v>
          </cell>
          <cell r="AA1144">
            <v>634.10000000002594</v>
          </cell>
          <cell r="AH1144">
            <v>51364.863382501469</v>
          </cell>
          <cell r="AI1144">
            <v>2454.0999999998962</v>
          </cell>
          <cell r="AT1144">
            <v>84171.167413115269</v>
          </cell>
          <cell r="AU1144">
            <v>3364.0999999998962</v>
          </cell>
          <cell r="AX1144">
            <v>446425.53267149453</v>
          </cell>
          <cell r="AY1144">
            <v>390.10000000002594</v>
          </cell>
        </row>
        <row r="1145">
          <cell r="B1145">
            <v>113417.23621849128</v>
          </cell>
          <cell r="C1145">
            <v>1394.1999999998961</v>
          </cell>
          <cell r="R1145">
            <v>48351.6522873168</v>
          </cell>
          <cell r="S1145">
            <v>714.20000000002597</v>
          </cell>
          <cell r="Z1145">
            <v>818792.08375464345</v>
          </cell>
          <cell r="AA1145">
            <v>634.20000000002597</v>
          </cell>
          <cell r="AH1145">
            <v>51430.926914491356</v>
          </cell>
          <cell r="AI1145">
            <v>2454.1999999998961</v>
          </cell>
          <cell r="AT1145">
            <v>84275.980394003083</v>
          </cell>
          <cell r="AU1145">
            <v>3364.1999999998961</v>
          </cell>
          <cell r="AX1145">
            <v>447175.52807059482</v>
          </cell>
          <cell r="AY1145">
            <v>390.20000000002597</v>
          </cell>
        </row>
        <row r="1146">
          <cell r="B1146">
            <v>113545.07086937808</v>
          </cell>
          <cell r="C1146">
            <v>1394.299999999896</v>
          </cell>
          <cell r="R1146">
            <v>48431.824764984842</v>
          </cell>
          <cell r="S1146">
            <v>714.30000000002599</v>
          </cell>
          <cell r="Z1146">
            <v>819360.19764384162</v>
          </cell>
          <cell r="AA1146">
            <v>634.30000000002599</v>
          </cell>
          <cell r="AH1146">
            <v>51497.036024321249</v>
          </cell>
          <cell r="AI1146">
            <v>2454.299999999896</v>
          </cell>
          <cell r="AT1146">
            <v>84380.873119978918</v>
          </cell>
          <cell r="AU1146">
            <v>3364.299999999896</v>
          </cell>
          <cell r="AX1146">
            <v>447925.98765529506</v>
          </cell>
          <cell r="AY1146">
            <v>390.30000000002599</v>
          </cell>
        </row>
        <row r="1147">
          <cell r="B1147">
            <v>113672.98155249888</v>
          </cell>
          <cell r="C1147">
            <v>1394.399999999896</v>
          </cell>
          <cell r="R1147">
            <v>48512.086437908889</v>
          </cell>
          <cell r="S1147">
            <v>714.40000000002601</v>
          </cell>
          <cell r="Z1147">
            <v>819928.58476387581</v>
          </cell>
          <cell r="AA1147">
            <v>634.40000000002601</v>
          </cell>
          <cell r="AH1147">
            <v>51563.190700411142</v>
          </cell>
          <cell r="AI1147">
            <v>2454.399999999896</v>
          </cell>
          <cell r="AT1147">
            <v>84485.845464466736</v>
          </cell>
          <cell r="AU1147">
            <v>3364.399999999896</v>
          </cell>
          <cell r="AX1147">
            <v>448676.91128339537</v>
          </cell>
          <cell r="AY1147">
            <v>390.40000000002601</v>
          </cell>
        </row>
        <row r="1148">
          <cell r="B1148">
            <v>113800.96826199169</v>
          </cell>
          <cell r="C1148">
            <v>1394.4999999998959</v>
          </cell>
          <cell r="R1148">
            <v>48592.437399520924</v>
          </cell>
          <cell r="S1148">
            <v>714.50000000002603</v>
          </cell>
          <cell r="Z1148">
            <v>820497.24516239809</v>
          </cell>
          <cell r="AA1148">
            <v>634.50000000002603</v>
          </cell>
          <cell r="AH1148">
            <v>51629.390931181042</v>
          </cell>
          <cell r="AI1148">
            <v>2454.4999999998959</v>
          </cell>
          <cell r="AT1148">
            <v>84590.89730089056</v>
          </cell>
          <cell r="AU1148">
            <v>3364.4999999998959</v>
          </cell>
          <cell r="AX1148">
            <v>449428.29881269566</v>
          </cell>
          <cell r="AY1148">
            <v>390.50000000002603</v>
          </cell>
        </row>
        <row r="1149">
          <cell r="B1149">
            <v>113929.03099199448</v>
          </cell>
          <cell r="C1149">
            <v>1394.5999999998958</v>
          </cell>
          <cell r="R1149">
            <v>48672.877743252968</v>
          </cell>
          <cell r="S1149">
            <v>714.60000000002606</v>
          </cell>
          <cell r="Z1149">
            <v>821066.17888706026</v>
          </cell>
          <cell r="AA1149">
            <v>634.60000000002606</v>
          </cell>
          <cell r="AH1149">
            <v>51695.636705050929</v>
          </cell>
          <cell r="AI1149">
            <v>2454.5999999998958</v>
          </cell>
          <cell r="AT1149">
            <v>84696.02850267438</v>
          </cell>
          <cell r="AU1149">
            <v>3364.5999999998958</v>
          </cell>
          <cell r="AX1149">
            <v>450180.15010099596</v>
          </cell>
          <cell r="AY1149">
            <v>390.60000000002606</v>
          </cell>
        </row>
        <row r="1150">
          <cell r="B1150">
            <v>114057.1697366453</v>
          </cell>
          <cell r="C1150">
            <v>1394.6999999998957</v>
          </cell>
          <cell r="R1150">
            <v>48753.40756253701</v>
          </cell>
          <cell r="S1150">
            <v>714.70000000002608</v>
          </cell>
          <cell r="Z1150">
            <v>821635.3859855145</v>
          </cell>
          <cell r="AA1150">
            <v>634.70000000002608</v>
          </cell>
          <cell r="AH1150">
            <v>51761.928010440824</v>
          </cell>
          <cell r="AI1150">
            <v>2454.6999999998957</v>
          </cell>
          <cell r="AT1150">
            <v>84801.238943242206</v>
          </cell>
          <cell r="AU1150">
            <v>3364.6999999998957</v>
          </cell>
          <cell r="AX1150">
            <v>450932.46500609629</v>
          </cell>
          <cell r="AY1150">
            <v>390.70000000002608</v>
          </cell>
        </row>
        <row r="1151">
          <cell r="B1151">
            <v>114185.3844900821</v>
          </cell>
          <cell r="C1151">
            <v>1394.7999999998956</v>
          </cell>
          <cell r="R1151">
            <v>48834.026950805055</v>
          </cell>
          <cell r="S1151">
            <v>714.8000000000261</v>
          </cell>
          <cell r="Z1151">
            <v>822204.86650541262</v>
          </cell>
          <cell r="AA1151">
            <v>634.8000000000261</v>
          </cell>
          <cell r="AH1151">
            <v>51828.264835770715</v>
          </cell>
          <cell r="AI1151">
            <v>2454.7999999998956</v>
          </cell>
          <cell r="AT1151">
            <v>84906.528496018014</v>
          </cell>
          <cell r="AU1151">
            <v>3364.7999999998956</v>
          </cell>
          <cell r="AX1151">
            <v>451685.24338579655</v>
          </cell>
          <cell r="AY1151">
            <v>390.8000000000261</v>
          </cell>
        </row>
        <row r="1152">
          <cell r="B1152">
            <v>114313.6752464429</v>
          </cell>
          <cell r="C1152">
            <v>1394.8999999998955</v>
          </cell>
          <cell r="R1152">
            <v>48914.736001489095</v>
          </cell>
          <cell r="S1152">
            <v>714.90000000002613</v>
          </cell>
          <cell r="Z1152">
            <v>822774.6204944069</v>
          </cell>
          <cell r="AA1152">
            <v>634.90000000002613</v>
          </cell>
          <cell r="AH1152">
            <v>51894.647169460608</v>
          </cell>
          <cell r="AI1152">
            <v>2454.8999999998955</v>
          </cell>
          <cell r="AT1152">
            <v>85011.897034425841</v>
          </cell>
          <cell r="AU1152">
            <v>3364.8999999998955</v>
          </cell>
          <cell r="AX1152">
            <v>452438.48509789683</v>
          </cell>
          <cell r="AY1152">
            <v>390.90000000002613</v>
          </cell>
        </row>
        <row r="1153">
          <cell r="B1153">
            <v>114442.0419998657</v>
          </cell>
          <cell r="C1153">
            <v>1394.9999999998954</v>
          </cell>
          <cell r="R1153">
            <v>48995.534808021133</v>
          </cell>
          <cell r="S1153">
            <v>715.00000000002615</v>
          </cell>
          <cell r="Z1153">
            <v>823344.64800014906</v>
          </cell>
          <cell r="AA1153">
            <v>635.00000000002615</v>
          </cell>
          <cell r="AH1153">
            <v>51961.074999930497</v>
          </cell>
          <cell r="AI1153">
            <v>2454.9999999998954</v>
          </cell>
          <cell r="AT1153">
            <v>85117.344431889665</v>
          </cell>
          <cell r="AU1153">
            <v>3364.9999999998954</v>
          </cell>
          <cell r="AX1153">
            <v>453192.19000019715</v>
          </cell>
          <cell r="AY1153">
            <v>391.00000000002615</v>
          </cell>
        </row>
        <row r="1154">
          <cell r="B1154">
            <v>114570.48474448851</v>
          </cell>
          <cell r="C1154">
            <v>1395.0999999998953</v>
          </cell>
          <cell r="R1154">
            <v>49076.423463833176</v>
          </cell>
          <cell r="S1154">
            <v>715.10000000002617</v>
          </cell>
          <cell r="Z1154">
            <v>823914.94907029124</v>
          </cell>
          <cell r="AA1154">
            <v>635.10000000002617</v>
          </cell>
          <cell r="AH1154">
            <v>52027.54831560039</v>
          </cell>
          <cell r="AI1154">
            <v>2455.0999999998953</v>
          </cell>
          <cell r="AT1154">
            <v>85222.870561833479</v>
          </cell>
          <cell r="AU1154">
            <v>3365.0999999998953</v>
          </cell>
          <cell r="AX1154">
            <v>453946.35795049742</v>
          </cell>
          <cell r="AY1154">
            <v>391.10000000002617</v>
          </cell>
        </row>
        <row r="1155">
          <cell r="B1155">
            <v>114699.0034744493</v>
          </cell>
          <cell r="C1155">
            <v>1395.1999999998952</v>
          </cell>
          <cell r="R1155">
            <v>49157.402062357221</v>
          </cell>
          <cell r="S1155">
            <v>715.20000000002619</v>
          </cell>
          <cell r="Z1155">
            <v>824485.52375248552</v>
          </cell>
          <cell r="AA1155">
            <v>635.20000000002619</v>
          </cell>
          <cell r="AH1155">
            <v>52094.06710489028</v>
          </cell>
          <cell r="AI1155">
            <v>2455.1999999998952</v>
          </cell>
          <cell r="AT1155">
            <v>85328.475297681303</v>
          </cell>
          <cell r="AU1155">
            <v>3365.1999999998952</v>
          </cell>
          <cell r="AX1155">
            <v>454700.98880659771</v>
          </cell>
          <cell r="AY1155">
            <v>391.20000000002619</v>
          </cell>
        </row>
        <row r="1156">
          <cell r="B1156">
            <v>114827.59818388612</v>
          </cell>
          <cell r="C1156">
            <v>1395.2999999998951</v>
          </cell>
          <cell r="R1156">
            <v>49238.470697025259</v>
          </cell>
          <cell r="S1156">
            <v>715.30000000002622</v>
          </cell>
          <cell r="Z1156">
            <v>825056.3720943837</v>
          </cell>
          <cell r="AA1156">
            <v>635.30000000002622</v>
          </cell>
          <cell r="AH1156">
            <v>52160.631356220176</v>
          </cell>
          <cell r="AI1156">
            <v>2455.2999999998951</v>
          </cell>
          <cell r="AT1156">
            <v>85434.158512857131</v>
          </cell>
          <cell r="AU1156">
            <v>3365.2999999998951</v>
          </cell>
          <cell r="AX1156">
            <v>455456.082426298</v>
          </cell>
          <cell r="AY1156">
            <v>391.30000000002622</v>
          </cell>
        </row>
        <row r="1157">
          <cell r="B1157">
            <v>114956.26886693691</v>
          </cell>
          <cell r="C1157">
            <v>1395.399999999895</v>
          </cell>
          <cell r="R1157">
            <v>49319.629461269302</v>
          </cell>
          <cell r="S1157">
            <v>715.40000000002624</v>
          </cell>
          <cell r="Z1157">
            <v>825627.49414363783</v>
          </cell>
          <cell r="AA1157">
            <v>635.40000000002624</v>
          </cell>
          <cell r="AH1157">
            <v>52227.24105801007</v>
          </cell>
          <cell r="AI1157">
            <v>2455.399999999895</v>
          </cell>
          <cell r="AT1157">
            <v>85539.920080784956</v>
          </cell>
          <cell r="AU1157">
            <v>3365.399999999895</v>
          </cell>
          <cell r="AX1157">
            <v>456211.63866739831</v>
          </cell>
          <cell r="AY1157">
            <v>391.40000000002624</v>
          </cell>
        </row>
        <row r="1158">
          <cell r="B1158">
            <v>115085.01551773972</v>
          </cell>
          <cell r="C1158">
            <v>1395.499999999895</v>
          </cell>
          <cell r="R1158">
            <v>49400.878448521347</v>
          </cell>
          <cell r="S1158">
            <v>715.50000000002626</v>
          </cell>
          <cell r="Z1158">
            <v>826198.88994790008</v>
          </cell>
          <cell r="AA1158">
            <v>635.50000000002626</v>
          </cell>
          <cell r="AH1158">
            <v>52293.896198679955</v>
          </cell>
          <cell r="AI1158">
            <v>2455.499999999895</v>
          </cell>
          <cell r="AT1158">
            <v>85645.759874888769</v>
          </cell>
          <cell r="AU1158">
            <v>3365.499999999895</v>
          </cell>
          <cell r="AX1158">
            <v>456967.65738769859</v>
          </cell>
          <cell r="AY1158">
            <v>391.50000000002626</v>
          </cell>
        </row>
        <row r="1159">
          <cell r="B1159">
            <v>115213.83813043253</v>
          </cell>
          <cell r="C1159">
            <v>1395.5999999998949</v>
          </cell>
          <cell r="R1159">
            <v>49482.217752213386</v>
          </cell>
          <cell r="S1159">
            <v>715.60000000002628</v>
          </cell>
          <cell r="Z1159">
            <v>826770.55955482228</v>
          </cell>
          <cell r="AA1159">
            <v>635.60000000002628</v>
          </cell>
          <cell r="AH1159">
            <v>52360.596766649847</v>
          </cell>
          <cell r="AI1159">
            <v>2455.5999999998949</v>
          </cell>
          <cell r="AT1159">
            <v>85751.677768592592</v>
          </cell>
          <cell r="AU1159">
            <v>3365.5999999998949</v>
          </cell>
          <cell r="AX1159">
            <v>457724.13844499888</v>
          </cell>
          <cell r="AY1159">
            <v>391.60000000002628</v>
          </cell>
        </row>
        <row r="1160">
          <cell r="B1160">
            <v>115342.73669915332</v>
          </cell>
          <cell r="C1160">
            <v>1395.6999999998948</v>
          </cell>
          <cell r="R1160">
            <v>49563.647465777431</v>
          </cell>
          <cell r="S1160">
            <v>715.70000000002631</v>
          </cell>
          <cell r="Z1160">
            <v>827342.50301205646</v>
          </cell>
          <cell r="AA1160">
            <v>635.70000000002631</v>
          </cell>
          <cell r="AH1160">
            <v>52427.34275033974</v>
          </cell>
          <cell r="AI1160">
            <v>2455.6999999998948</v>
          </cell>
          <cell r="AT1160">
            <v>85857.673635320418</v>
          </cell>
          <cell r="AU1160">
            <v>3365.6999999998948</v>
          </cell>
          <cell r="AX1160">
            <v>458481.0816970992</v>
          </cell>
          <cell r="AY1160">
            <v>391.70000000002631</v>
          </cell>
        </row>
        <row r="1161">
          <cell r="B1161">
            <v>115471.71121804013</v>
          </cell>
          <cell r="C1161">
            <v>1395.7999999998947</v>
          </cell>
          <cell r="R1161">
            <v>49645.167682645471</v>
          </cell>
          <cell r="S1161">
            <v>715.80000000002633</v>
          </cell>
          <cell r="Z1161">
            <v>827914.72036725469</v>
          </cell>
          <cell r="AA1161">
            <v>635.80000000002633</v>
          </cell>
          <cell r="AH1161">
            <v>52494.134138169633</v>
          </cell>
          <cell r="AI1161">
            <v>2455.7999999998947</v>
          </cell>
          <cell r="AT1161">
            <v>85963.747348496239</v>
          </cell>
          <cell r="AU1161">
            <v>3365.7999999998947</v>
          </cell>
          <cell r="AX1161">
            <v>459238.48700179951</v>
          </cell>
          <cell r="AY1161">
            <v>391.80000000002633</v>
          </cell>
        </row>
        <row r="1162">
          <cell r="B1162">
            <v>115600.76168123093</v>
          </cell>
          <cell r="C1162">
            <v>1395.8999999998946</v>
          </cell>
          <cell r="R1162">
            <v>49726.778496249513</v>
          </cell>
          <cell r="S1162">
            <v>715.90000000002635</v>
          </cell>
          <cell r="Z1162">
            <v>828487.21166806889</v>
          </cell>
          <cell r="AA1162">
            <v>635.90000000002635</v>
          </cell>
          <cell r="AH1162">
            <v>52560.97091855952</v>
          </cell>
          <cell r="AI1162">
            <v>2455.8999999998946</v>
          </cell>
          <cell r="AT1162">
            <v>86069.898781544063</v>
          </cell>
          <cell r="AU1162">
            <v>3365.8999999998946</v>
          </cell>
          <cell r="AX1162">
            <v>459996.35421689978</v>
          </cell>
          <cell r="AY1162">
            <v>391.90000000002635</v>
          </cell>
        </row>
        <row r="1163">
          <cell r="B1163">
            <v>115729.88808286373</v>
          </cell>
          <cell r="C1163">
            <v>1395.9999999998945</v>
          </cell>
          <cell r="R1163">
            <v>49808.480000021562</v>
          </cell>
          <cell r="S1163">
            <v>716.00000000002638</v>
          </cell>
          <cell r="Z1163">
            <v>829059.97696215112</v>
          </cell>
          <cell r="AA1163">
            <v>636.00000000002638</v>
          </cell>
          <cell r="AH1163">
            <v>52627.853079929417</v>
          </cell>
          <cell r="AI1163">
            <v>2455.9999999998945</v>
          </cell>
          <cell r="AT1163">
            <v>86176.127807887882</v>
          </cell>
          <cell r="AU1163">
            <v>3365.9999999998945</v>
          </cell>
          <cell r="AX1163">
            <v>460754.68320020009</v>
          </cell>
          <cell r="AY1163">
            <v>392.00000000002638</v>
          </cell>
        </row>
        <row r="1164">
          <cell r="B1164">
            <v>115859.09041707654</v>
          </cell>
          <cell r="C1164">
            <v>1396.0999999998944</v>
          </cell>
          <cell r="R1164">
            <v>49890.2722873936</v>
          </cell>
          <cell r="S1164">
            <v>716.1000000000264</v>
          </cell>
          <cell r="Z1164">
            <v>829633.01629715331</v>
          </cell>
          <cell r="AA1164">
            <v>636.1000000000264</v>
          </cell>
          <cell r="AH1164">
            <v>52694.780610699308</v>
          </cell>
          <cell r="AI1164">
            <v>2456.0999999998944</v>
          </cell>
          <cell r="AT1164">
            <v>86282.434300951703</v>
          </cell>
          <cell r="AU1164">
            <v>3366.0999999998944</v>
          </cell>
          <cell r="AX1164">
            <v>461513.47380950034</v>
          </cell>
          <cell r="AY1164">
            <v>392.1000000000264</v>
          </cell>
        </row>
        <row r="1165">
          <cell r="B1165">
            <v>115988.36867800733</v>
          </cell>
          <cell r="C1165">
            <v>1396.1999999998943</v>
          </cell>
          <cell r="R1165">
            <v>49972.15545179764</v>
          </cell>
          <cell r="S1165">
            <v>716.20000000002642</v>
          </cell>
          <cell r="Z1165">
            <v>830206.32972072752</v>
          </cell>
          <cell r="AA1165">
            <v>636.20000000002642</v>
          </cell>
          <cell r="AH1165">
            <v>52761.753499289196</v>
          </cell>
          <cell r="AI1165">
            <v>2456.1999999998943</v>
          </cell>
          <cell r="AT1165">
            <v>86388.818134159519</v>
          </cell>
          <cell r="AU1165">
            <v>3366.1999999998943</v>
          </cell>
          <cell r="AX1165">
            <v>462272.72590260068</v>
          </cell>
          <cell r="AY1165">
            <v>392.20000000002642</v>
          </cell>
        </row>
        <row r="1166">
          <cell r="B1166">
            <v>116117.72285979414</v>
          </cell>
          <cell r="C1166">
            <v>1396.2999999998942</v>
          </cell>
          <cell r="R1166">
            <v>50054.129586665687</v>
          </cell>
          <cell r="S1166">
            <v>716.30000000002644</v>
          </cell>
          <cell r="Z1166">
            <v>830779.91728052567</v>
          </cell>
          <cell r="AA1166">
            <v>636.30000000002644</v>
          </cell>
          <cell r="AH1166">
            <v>52828.771734119087</v>
          </cell>
          <cell r="AI1166">
            <v>2456.2999999998942</v>
          </cell>
          <cell r="AT1166">
            <v>86495.279180935351</v>
          </cell>
          <cell r="AU1166">
            <v>3366.2999999998942</v>
          </cell>
          <cell r="AX1166">
            <v>463032.43933730095</v>
          </cell>
          <cell r="AY1166">
            <v>392.30000000002644</v>
          </cell>
        </row>
        <row r="1167">
          <cell r="B1167">
            <v>116247.15295657495</v>
          </cell>
          <cell r="C1167">
            <v>1396.3999999998941</v>
          </cell>
          <cell r="R1167">
            <v>50136.194785429732</v>
          </cell>
          <cell r="S1167">
            <v>716.40000000002647</v>
          </cell>
          <cell r="Z1167">
            <v>831353.77902419993</v>
          </cell>
          <cell r="AA1167">
            <v>636.40000000002647</v>
          </cell>
          <cell r="AH1167">
            <v>52895.835303608976</v>
          </cell>
          <cell r="AI1167">
            <v>2456.3999999998941</v>
          </cell>
          <cell r="AT1167">
            <v>86601.817314703163</v>
          </cell>
          <cell r="AU1167">
            <v>3366.3999999998941</v>
          </cell>
          <cell r="AX1167">
            <v>463792.61397140124</v>
          </cell>
          <cell r="AY1167">
            <v>392.40000000002647</v>
          </cell>
        </row>
        <row r="1168">
          <cell r="B1168">
            <v>116376.65896248774</v>
          </cell>
          <cell r="C1168">
            <v>1396.499999999894</v>
          </cell>
          <cell r="R1168">
            <v>50218.351141521773</v>
          </cell>
          <cell r="S1168">
            <v>716.50000000002649</v>
          </cell>
          <cell r="Z1168">
            <v>831927.91499940213</v>
          </cell>
          <cell r="AA1168">
            <v>636.50000000002649</v>
          </cell>
          <cell r="AH1168">
            <v>52962.944196178869</v>
          </cell>
          <cell r="AI1168">
            <v>2456.499999999894</v>
          </cell>
          <cell r="AT1168">
            <v>86708.432408886991</v>
          </cell>
          <cell r="AU1168">
            <v>3366.499999999894</v>
          </cell>
          <cell r="AX1168">
            <v>464553.24966270156</v>
          </cell>
          <cell r="AY1168">
            <v>392.50000000002649</v>
          </cell>
        </row>
        <row r="1169">
          <cell r="B1169">
            <v>116506.24087167054</v>
          </cell>
          <cell r="C1169">
            <v>1396.599999999894</v>
          </cell>
          <cell r="R1169">
            <v>50300.598748373814</v>
          </cell>
          <cell r="S1169">
            <v>716.60000000002651</v>
          </cell>
          <cell r="Z1169">
            <v>832502.32525378431</v>
          </cell>
          <cell r="AA1169">
            <v>636.60000000002651</v>
          </cell>
          <cell r="AH1169">
            <v>53030.09840024876</v>
          </cell>
          <cell r="AI1169">
            <v>2456.599999999894</v>
          </cell>
          <cell r="AT1169">
            <v>86815.124336910812</v>
          </cell>
          <cell r="AU1169">
            <v>3366.599999999894</v>
          </cell>
          <cell r="AX1169">
            <v>465314.34626900184</v>
          </cell>
          <cell r="AY1169">
            <v>392.60000000002651</v>
          </cell>
        </row>
        <row r="1170">
          <cell r="B1170">
            <v>116635.89867826135</v>
          </cell>
          <cell r="C1170">
            <v>1396.6999999998939</v>
          </cell>
          <cell r="R1170">
            <v>50382.93769941786</v>
          </cell>
          <cell r="S1170">
            <v>716.70000000002653</v>
          </cell>
          <cell r="Z1170">
            <v>833077.00983499852</v>
          </cell>
          <cell r="AA1170">
            <v>636.70000000002653</v>
          </cell>
          <cell r="AH1170">
            <v>53097.297904238651</v>
          </cell>
          <cell r="AI1170">
            <v>2456.6999999998939</v>
          </cell>
          <cell r="AT1170">
            <v>86921.892972198635</v>
          </cell>
          <cell r="AU1170">
            <v>3366.6999999998939</v>
          </cell>
          <cell r="AX1170">
            <v>466075.90364810213</v>
          </cell>
          <cell r="AY1170">
            <v>392.70000000002653</v>
          </cell>
        </row>
        <row r="1171">
          <cell r="B1171">
            <v>116765.63237639815</v>
          </cell>
          <cell r="C1171">
            <v>1396.7999999998938</v>
          </cell>
          <cell r="R1171">
            <v>50465.368088085903</v>
          </cell>
          <cell r="S1171">
            <v>716.80000000002656</v>
          </cell>
          <cell r="Z1171">
            <v>833651.9687906967</v>
          </cell>
          <cell r="AA1171">
            <v>636.80000000002656</v>
          </cell>
          <cell r="AH1171">
            <v>53164.54269656854</v>
          </cell>
          <cell r="AI1171">
            <v>2456.7999999998938</v>
          </cell>
          <cell r="AT1171">
            <v>87028.738188174451</v>
          </cell>
          <cell r="AU1171">
            <v>3366.7999999998938</v>
          </cell>
          <cell r="AX1171">
            <v>466837.92165780242</v>
          </cell>
          <cell r="AY1171">
            <v>392.80000000002656</v>
          </cell>
        </row>
        <row r="1172">
          <cell r="B1172">
            <v>116895.44196021894</v>
          </cell>
          <cell r="C1172">
            <v>1396.8999999998937</v>
          </cell>
          <cell r="R1172">
            <v>50547.89000780994</v>
          </cell>
          <cell r="S1172">
            <v>716.90000000002658</v>
          </cell>
          <cell r="Z1172">
            <v>834227.2021685309</v>
          </cell>
          <cell r="AA1172">
            <v>636.90000000002658</v>
          </cell>
          <cell r="AH1172">
            <v>53231.83276565843</v>
          </cell>
          <cell r="AI1172">
            <v>2456.8999999998937</v>
          </cell>
          <cell r="AT1172">
            <v>87135.659858262268</v>
          </cell>
          <cell r="AU1172">
            <v>3366.8999999998937</v>
          </cell>
          <cell r="AX1172">
            <v>467600.40015590272</v>
          </cell>
          <cell r="AY1172">
            <v>392.90000000002658</v>
          </cell>
        </row>
        <row r="1173">
          <cell r="B1173">
            <v>117025.32742386175</v>
          </cell>
          <cell r="C1173">
            <v>1396.9999999998936</v>
          </cell>
          <cell r="R1173">
            <v>50630.503552021983</v>
          </cell>
          <cell r="S1173">
            <v>717.0000000000266</v>
          </cell>
          <cell r="Z1173">
            <v>834802.71001615305</v>
          </cell>
          <cell r="AA1173">
            <v>637.0000000000266</v>
          </cell>
          <cell r="AH1173">
            <v>53299.168099928327</v>
          </cell>
          <cell r="AI1173">
            <v>2456.9999999998936</v>
          </cell>
          <cell r="AT1173">
            <v>87242.657855886093</v>
          </cell>
          <cell r="AU1173">
            <v>3366.9999999998936</v>
          </cell>
          <cell r="AX1173">
            <v>468363.33900020301</v>
          </cell>
          <cell r="AY1173">
            <v>393.0000000000266</v>
          </cell>
        </row>
        <row r="1174">
          <cell r="B1174">
            <v>117155.28876146456</v>
          </cell>
          <cell r="C1174">
            <v>1397.0999999998935</v>
          </cell>
          <cell r="R1174">
            <v>50713.20881415403</v>
          </cell>
          <cell r="S1174">
            <v>717.10000000002663</v>
          </cell>
          <cell r="Z1174">
            <v>835378.49238121533</v>
          </cell>
          <cell r="AA1174">
            <v>637.10000000002663</v>
          </cell>
          <cell r="AH1174">
            <v>53366.548687798218</v>
          </cell>
          <cell r="AI1174">
            <v>2457.0999999998935</v>
          </cell>
          <cell r="AT1174">
            <v>87349.732054469918</v>
          </cell>
          <cell r="AU1174">
            <v>3367.0999999998935</v>
          </cell>
          <cell r="AX1174">
            <v>469126.73804850329</v>
          </cell>
          <cell r="AY1174">
            <v>393.10000000002663</v>
          </cell>
        </row>
        <row r="1175">
          <cell r="B1175">
            <v>117285.32596716535</v>
          </cell>
          <cell r="C1175">
            <v>1397.1999999998934</v>
          </cell>
          <cell r="R1175">
            <v>50796.005887638072</v>
          </cell>
          <cell r="S1175">
            <v>717.20000000002665</v>
          </cell>
          <cell r="Z1175">
            <v>835954.54931136954</v>
          </cell>
          <cell r="AA1175">
            <v>637.20000000002665</v>
          </cell>
          <cell r="AH1175">
            <v>53433.974517688104</v>
          </cell>
          <cell r="AI1175">
            <v>2457.1999999998934</v>
          </cell>
          <cell r="AT1175">
            <v>87456.882327437736</v>
          </cell>
          <cell r="AU1175">
            <v>3367.1999999998934</v>
          </cell>
          <cell r="AX1175">
            <v>469890.5971586036</v>
          </cell>
          <cell r="AY1175">
            <v>393.20000000002665</v>
          </cell>
        </row>
        <row r="1176">
          <cell r="B1176">
            <v>117415.43903510216</v>
          </cell>
          <cell r="C1176">
            <v>1397.2999999998933</v>
          </cell>
          <cell r="R1176">
            <v>50878.894865906113</v>
          </cell>
          <cell r="S1176">
            <v>717.30000000002667</v>
          </cell>
          <cell r="Z1176">
            <v>836530.88085426774</v>
          </cell>
          <cell r="AA1176">
            <v>637.30000000002667</v>
          </cell>
          <cell r="AH1176">
            <v>53501.445578017992</v>
          </cell>
          <cell r="AI1176">
            <v>2457.2999999998933</v>
          </cell>
          <cell r="AT1176">
            <v>87564.108548213553</v>
          </cell>
          <cell r="AU1176">
            <v>3367.2999999998933</v>
          </cell>
          <cell r="AX1176">
            <v>470654.91618830391</v>
          </cell>
          <cell r="AY1176">
            <v>393.30000000002667</v>
          </cell>
        </row>
        <row r="1177">
          <cell r="B1177">
            <v>117545.62795941296</v>
          </cell>
          <cell r="C1177">
            <v>1397.3999999998932</v>
          </cell>
          <cell r="R1177">
            <v>50961.87584239016</v>
          </cell>
          <cell r="S1177">
            <v>717.40000000002669</v>
          </cell>
          <cell r="Z1177">
            <v>837107.48705756199</v>
          </cell>
          <cell r="AA1177">
            <v>637.40000000002669</v>
          </cell>
          <cell r="AH1177">
            <v>53568.961857207883</v>
          </cell>
          <cell r="AI1177">
            <v>2457.3999999998932</v>
          </cell>
          <cell r="AT1177">
            <v>87671.410590221378</v>
          </cell>
          <cell r="AU1177">
            <v>3367.3999999998932</v>
          </cell>
          <cell r="AX1177">
            <v>471419.69499540422</v>
          </cell>
          <cell r="AY1177">
            <v>393.40000000002669</v>
          </cell>
        </row>
        <row r="1178">
          <cell r="B1178">
            <v>117675.89273423576</v>
          </cell>
          <cell r="C1178">
            <v>1397.4999999998931</v>
          </cell>
          <cell r="R1178">
            <v>51044.948910522202</v>
          </cell>
          <cell r="S1178">
            <v>717.50000000002672</v>
          </cell>
          <cell r="Z1178">
            <v>837684.36796890409</v>
          </cell>
          <cell r="AA1178">
            <v>637.50000000002672</v>
          </cell>
          <cell r="AH1178">
            <v>53636.523343677778</v>
          </cell>
          <cell r="AI1178">
            <v>2457.4999999998931</v>
          </cell>
          <cell r="AT1178">
            <v>87778.788326885202</v>
          </cell>
          <cell r="AU1178">
            <v>3367.4999999998931</v>
          </cell>
          <cell r="AX1178">
            <v>472184.93343770452</v>
          </cell>
          <cell r="AY1178">
            <v>393.50000000002672</v>
          </cell>
        </row>
        <row r="1179">
          <cell r="B1179">
            <v>117806.23335370855</v>
          </cell>
          <cell r="C1179">
            <v>1397.599999999893</v>
          </cell>
          <cell r="R1179">
            <v>51128.114163734244</v>
          </cell>
          <cell r="S1179">
            <v>717.60000000002674</v>
          </cell>
          <cell r="Z1179">
            <v>838261.52363594633</v>
          </cell>
          <cell r="AA1179">
            <v>637.60000000002674</v>
          </cell>
          <cell r="AH1179">
            <v>53704.130025847669</v>
          </cell>
          <cell r="AI1179">
            <v>2457.599999999893</v>
          </cell>
          <cell r="AT1179">
            <v>87886.241631629033</v>
          </cell>
          <cell r="AU1179">
            <v>3367.599999999893</v>
          </cell>
          <cell r="AX1179">
            <v>472950.63137300481</v>
          </cell>
          <cell r="AY1179">
            <v>393.60000000002674</v>
          </cell>
        </row>
        <row r="1180">
          <cell r="B1180">
            <v>117936.64981196936</v>
          </cell>
          <cell r="C1180">
            <v>1397.699999999893</v>
          </cell>
          <cell r="R1180">
            <v>51211.371695458292</v>
          </cell>
          <cell r="S1180">
            <v>717.70000000002676</v>
          </cell>
          <cell r="Z1180">
            <v>838838.95410634053</v>
          </cell>
          <cell r="AA1180">
            <v>637.70000000002676</v>
          </cell>
          <cell r="AH1180">
            <v>53771.781892137558</v>
          </cell>
          <cell r="AI1180">
            <v>2457.699999999893</v>
          </cell>
          <cell r="AT1180">
            <v>87993.770377876848</v>
          </cell>
          <cell r="AU1180">
            <v>3367.699999999893</v>
          </cell>
          <cell r="AX1180">
            <v>473716.78865910508</v>
          </cell>
          <cell r="AY1180">
            <v>393.70000000002676</v>
          </cell>
        </row>
        <row r="1181">
          <cell r="B1181">
            <v>118067.14210315616</v>
          </cell>
          <cell r="C1181">
            <v>1397.7999999998929</v>
          </cell>
          <cell r="R1181">
            <v>51294.721599126337</v>
          </cell>
          <cell r="S1181">
            <v>717.80000000002678</v>
          </cell>
          <cell r="Z1181">
            <v>839416.65942773875</v>
          </cell>
          <cell r="AA1181">
            <v>637.80000000002678</v>
          </cell>
          <cell r="AH1181">
            <v>53839.478930967445</v>
          </cell>
          <cell r="AI1181">
            <v>2457.7999999998929</v>
          </cell>
          <cell r="AT1181">
            <v>88101.37443905267</v>
          </cell>
          <cell r="AU1181">
            <v>3367.7999999998929</v>
          </cell>
          <cell r="AX1181">
            <v>474483.40515380539</v>
          </cell>
          <cell r="AY1181">
            <v>393.80000000002678</v>
          </cell>
        </row>
        <row r="1182">
          <cell r="B1182">
            <v>118197.71022140696</v>
          </cell>
          <cell r="C1182">
            <v>1397.8999999998928</v>
          </cell>
          <cell r="R1182">
            <v>51378.163968170382</v>
          </cell>
          <cell r="S1182">
            <v>717.90000000002681</v>
          </cell>
          <cell r="Z1182">
            <v>839994.63964779291</v>
          </cell>
          <cell r="AA1182">
            <v>637.90000000002681</v>
          </cell>
          <cell r="AH1182">
            <v>53907.221130757338</v>
          </cell>
          <cell r="AI1182">
            <v>2457.8999999998928</v>
          </cell>
          <cell r="AT1182">
            <v>88209.05368858049</v>
          </cell>
          <cell r="AU1182">
            <v>3367.8999999998928</v>
          </cell>
          <cell r="AX1182">
            <v>475250.48071490572</v>
          </cell>
          <cell r="AY1182">
            <v>393.90000000002681</v>
          </cell>
        </row>
        <row r="1183">
          <cell r="B1183">
            <v>118328.35416085976</v>
          </cell>
          <cell r="C1183">
            <v>1397.9999999998927</v>
          </cell>
          <cell r="R1183">
            <v>51461.698896022419</v>
          </cell>
          <cell r="S1183">
            <v>718.00000000002683</v>
          </cell>
          <cell r="Z1183">
            <v>840572.89481415518</v>
          </cell>
          <cell r="AA1183">
            <v>638.00000000002683</v>
          </cell>
          <cell r="AH1183">
            <v>53975.00847992723</v>
          </cell>
          <cell r="AI1183">
            <v>2457.9999999998927</v>
          </cell>
          <cell r="AT1183">
            <v>88316.807999884317</v>
          </cell>
          <cell r="AU1183">
            <v>3367.9999999998927</v>
          </cell>
          <cell r="AX1183">
            <v>476018.01520020596</v>
          </cell>
          <cell r="AY1183">
            <v>394.00000000002683</v>
          </cell>
        </row>
        <row r="1184">
          <cell r="B1184">
            <v>118459.07391565255</v>
          </cell>
          <cell r="C1184">
            <v>1398.0999999998926</v>
          </cell>
          <cell r="R1184">
            <v>51545.326476114467</v>
          </cell>
          <cell r="S1184">
            <v>718.10000000002685</v>
          </cell>
          <cell r="Z1184">
            <v>841151.42497447738</v>
          </cell>
          <cell r="AA1184">
            <v>638.10000000002685</v>
          </cell>
          <cell r="AH1184">
            <v>54042.840966897114</v>
          </cell>
          <cell r="AI1184">
            <v>2458.0999999998926</v>
          </cell>
          <cell r="AT1184">
            <v>88424.637246388127</v>
          </cell>
          <cell r="AU1184">
            <v>3368.0999999998926</v>
          </cell>
          <cell r="AX1184">
            <v>476786.00846750627</v>
          </cell>
          <cell r="AY1184">
            <v>394.10000000002685</v>
          </cell>
        </row>
        <row r="1185">
          <cell r="B1185">
            <v>118589.86947992336</v>
          </cell>
          <cell r="C1185">
            <v>1398.1999999998925</v>
          </cell>
          <cell r="R1185">
            <v>51629.04680187851</v>
          </cell>
          <cell r="S1185">
            <v>718.20000000002688</v>
          </cell>
          <cell r="Z1185">
            <v>841730.23017641157</v>
          </cell>
          <cell r="AA1185">
            <v>638.20000000002688</v>
          </cell>
          <cell r="AH1185">
            <v>54110.718580087007</v>
          </cell>
          <cell r="AI1185">
            <v>2458.1999999998925</v>
          </cell>
          <cell r="AT1185">
            <v>88532.541301515957</v>
          </cell>
          <cell r="AU1185">
            <v>3368.1999999998925</v>
          </cell>
          <cell r="AX1185">
            <v>477554.4603746066</v>
          </cell>
          <cell r="AY1185">
            <v>394.20000000002688</v>
          </cell>
        </row>
        <row r="1186">
          <cell r="B1186">
            <v>118720.74084781016</v>
          </cell>
          <cell r="C1186">
            <v>1398.2999999998924</v>
          </cell>
          <cell r="R1186">
            <v>51712.859966746553</v>
          </cell>
          <cell r="S1186">
            <v>718.3000000000269</v>
          </cell>
          <cell r="Z1186">
            <v>842309.31046760979</v>
          </cell>
          <cell r="AA1186">
            <v>638.3000000000269</v>
          </cell>
          <cell r="AH1186">
            <v>54178.641307916892</v>
          </cell>
          <cell r="AI1186">
            <v>2458.2999999998924</v>
          </cell>
          <cell r="AT1186">
            <v>88640.520038691771</v>
          </cell>
          <cell r="AU1186">
            <v>3368.2999999998924</v>
          </cell>
          <cell r="AX1186">
            <v>478323.37077930686</v>
          </cell>
          <cell r="AY1186">
            <v>394.3000000000269</v>
          </cell>
        </row>
        <row r="1187">
          <cell r="B1187">
            <v>118851.68801345096</v>
          </cell>
          <cell r="C1187">
            <v>1398.3999999998923</v>
          </cell>
          <cell r="R1187">
            <v>51796.766064150594</v>
          </cell>
          <cell r="S1187">
            <v>718.40000000002692</v>
          </cell>
          <cell r="Z1187">
            <v>842888.66589572397</v>
          </cell>
          <cell r="AA1187">
            <v>638.40000000002692</v>
          </cell>
          <cell r="AH1187">
            <v>54246.609138806787</v>
          </cell>
          <cell r="AI1187">
            <v>2458.3999999998923</v>
          </cell>
          <cell r="AT1187">
            <v>88748.573331339605</v>
          </cell>
          <cell r="AU1187">
            <v>3368.3999999998923</v>
          </cell>
          <cell r="AX1187">
            <v>479092.73953940719</v>
          </cell>
          <cell r="AY1187">
            <v>394.40000000002692</v>
          </cell>
        </row>
        <row r="1188">
          <cell r="B1188">
            <v>118982.71097098375</v>
          </cell>
          <cell r="C1188">
            <v>1398.4999999998922</v>
          </cell>
          <cell r="R1188">
            <v>51880.765187522644</v>
          </cell>
          <cell r="S1188">
            <v>718.50000000002694</v>
          </cell>
          <cell r="Z1188">
            <v>843468.29650840617</v>
          </cell>
          <cell r="AA1188">
            <v>638.50000000002694</v>
          </cell>
          <cell r="AH1188">
            <v>54314.622061176677</v>
          </cell>
          <cell r="AI1188">
            <v>2458.4999999998922</v>
          </cell>
          <cell r="AT1188">
            <v>88856.701052883422</v>
          </cell>
          <cell r="AU1188">
            <v>3368.4999999998922</v>
          </cell>
          <cell r="AX1188">
            <v>479862.5665127075</v>
          </cell>
          <cell r="AY1188">
            <v>394.50000000002694</v>
          </cell>
        </row>
        <row r="1189">
          <cell r="B1189">
            <v>119113.80971454654</v>
          </cell>
          <cell r="C1189">
            <v>1398.5999999998921</v>
          </cell>
          <cell r="R1189">
            <v>51964.857430294687</v>
          </cell>
          <cell r="S1189">
            <v>718.60000000002697</v>
          </cell>
          <cell r="Z1189">
            <v>844048.20235330844</v>
          </cell>
          <cell r="AA1189">
            <v>638.60000000002697</v>
          </cell>
          <cell r="AH1189">
            <v>54382.680063446562</v>
          </cell>
          <cell r="AI1189">
            <v>2458.5999999998921</v>
          </cell>
          <cell r="AT1189">
            <v>88964.903076747243</v>
          </cell>
          <cell r="AU1189">
            <v>3368.5999999998921</v>
          </cell>
          <cell r="AX1189">
            <v>480632.85155700776</v>
          </cell>
          <cell r="AY1189">
            <v>394.60000000002697</v>
          </cell>
        </row>
        <row r="1190">
          <cell r="B1190">
            <v>119244.98423827735</v>
          </cell>
          <cell r="C1190">
            <v>1398.699999999892</v>
          </cell>
          <cell r="R1190">
            <v>52049.042885898729</v>
          </cell>
          <cell r="S1190">
            <v>718.70000000002699</v>
          </cell>
          <cell r="Z1190">
            <v>844628.3834780826</v>
          </cell>
          <cell r="AA1190">
            <v>638.70000000002699</v>
          </cell>
          <cell r="AH1190">
            <v>54450.78313403645</v>
          </cell>
          <cell r="AI1190">
            <v>2458.699999999892</v>
          </cell>
          <cell r="AT1190">
            <v>89073.179276355062</v>
          </cell>
          <cell r="AU1190">
            <v>3368.699999999892</v>
          </cell>
          <cell r="AX1190">
            <v>481403.59453010809</v>
          </cell>
          <cell r="AY1190">
            <v>394.70000000002699</v>
          </cell>
        </row>
        <row r="1191">
          <cell r="B1191">
            <v>119376.23453631415</v>
          </cell>
          <cell r="C1191">
            <v>1398.799999999892</v>
          </cell>
          <cell r="R1191">
            <v>52133.321647766774</v>
          </cell>
          <cell r="S1191">
            <v>718.80000000002701</v>
          </cell>
          <cell r="Z1191">
            <v>845208.83993038081</v>
          </cell>
          <cell r="AA1191">
            <v>638.80000000002701</v>
          </cell>
          <cell r="AH1191">
            <v>54518.931261366342</v>
          </cell>
          <cell r="AI1191">
            <v>2458.799999999892</v>
          </cell>
          <cell r="AT1191">
            <v>89181.529525130885</v>
          </cell>
          <cell r="AU1191">
            <v>3368.799999999892</v>
          </cell>
          <cell r="AX1191">
            <v>482174.79528980842</v>
          </cell>
          <cell r="AY1191">
            <v>394.80000000002701</v>
          </cell>
        </row>
        <row r="1192">
          <cell r="B1192">
            <v>119507.56060279495</v>
          </cell>
          <cell r="C1192">
            <v>1398.8999999998919</v>
          </cell>
          <cell r="R1192">
            <v>52217.69380933082</v>
          </cell>
          <cell r="S1192">
            <v>718.90000000002703</v>
          </cell>
          <cell r="Z1192">
            <v>845789.57175785501</v>
          </cell>
          <cell r="AA1192">
            <v>638.90000000002703</v>
          </cell>
          <cell r="AH1192">
            <v>54587.124433856232</v>
          </cell>
          <cell r="AI1192">
            <v>2458.8999999998919</v>
          </cell>
          <cell r="AT1192">
            <v>89289.953696498706</v>
          </cell>
          <cell r="AU1192">
            <v>3368.8999999998919</v>
          </cell>
          <cell r="AX1192">
            <v>482946.4536939087</v>
          </cell>
          <cell r="AY1192">
            <v>394.90000000002703</v>
          </cell>
        </row>
        <row r="1193">
          <cell r="B1193">
            <v>119638.96243185774</v>
          </cell>
          <cell r="C1193">
            <v>1398.9999999998918</v>
          </cell>
          <cell r="R1193">
            <v>52302.159464022865</v>
          </cell>
          <cell r="S1193">
            <v>719.00000000002706</v>
          </cell>
          <cell r="Z1193">
            <v>846370.57900815725</v>
          </cell>
          <cell r="AA1193">
            <v>639.00000000002706</v>
          </cell>
          <cell r="AH1193">
            <v>54655.362639926127</v>
          </cell>
          <cell r="AI1193">
            <v>2458.9999999998918</v>
          </cell>
          <cell r="AT1193">
            <v>89398.45166388253</v>
          </cell>
          <cell r="AU1193">
            <v>3368.9999999998918</v>
          </cell>
          <cell r="AX1193">
            <v>483718.56960020901</v>
          </cell>
          <cell r="AY1193">
            <v>395.00000000002706</v>
          </cell>
        </row>
        <row r="1194">
          <cell r="B1194">
            <v>119770.44001764055</v>
          </cell>
          <cell r="C1194">
            <v>1399.0999999998917</v>
          </cell>
          <cell r="R1194">
            <v>52386.718705274907</v>
          </cell>
          <cell r="S1194">
            <v>719.10000000002708</v>
          </cell>
          <cell r="Z1194">
            <v>846951.86172893946</v>
          </cell>
          <cell r="AA1194">
            <v>639.10000000002708</v>
          </cell>
          <cell r="AH1194">
            <v>54723.645867996012</v>
          </cell>
          <cell r="AI1194">
            <v>2459.0999999998917</v>
          </cell>
          <cell r="AT1194">
            <v>89507.023300706351</v>
          </cell>
          <cell r="AU1194">
            <v>3369.0999999998917</v>
          </cell>
          <cell r="AX1194">
            <v>484491.14286650927</v>
          </cell>
          <cell r="AY1194">
            <v>395.10000000002708</v>
          </cell>
        </row>
        <row r="1195">
          <cell r="B1195">
            <v>119901.99335428134</v>
          </cell>
          <cell r="C1195">
            <v>1399.1999999998916</v>
          </cell>
          <cell r="R1195">
            <v>52471.371626518958</v>
          </cell>
          <cell r="S1195">
            <v>719.2000000000271</v>
          </cell>
          <cell r="Z1195">
            <v>847533.4199678537</v>
          </cell>
          <cell r="AA1195">
            <v>639.2000000000271</v>
          </cell>
          <cell r="AH1195">
            <v>54791.974106485897</v>
          </cell>
          <cell r="AI1195">
            <v>2459.1999999998916</v>
          </cell>
          <cell r="AT1195">
            <v>89615.668480394175</v>
          </cell>
          <cell r="AU1195">
            <v>3369.1999999998916</v>
          </cell>
          <cell r="AX1195">
            <v>485264.17335060961</v>
          </cell>
          <cell r="AY1195">
            <v>395.2000000000271</v>
          </cell>
        </row>
        <row r="1196">
          <cell r="B1196">
            <v>120033.62243591814</v>
          </cell>
          <cell r="C1196">
            <v>1399.2999999998915</v>
          </cell>
          <cell r="R1196">
            <v>52556.118321186994</v>
          </cell>
          <cell r="S1196">
            <v>719.30000000002713</v>
          </cell>
          <cell r="Z1196">
            <v>848115.25377255189</v>
          </cell>
          <cell r="AA1196">
            <v>639.30000000002713</v>
          </cell>
          <cell r="AH1196">
            <v>54860.347343815789</v>
          </cell>
          <cell r="AI1196">
            <v>2459.2999999998915</v>
          </cell>
          <cell r="AT1196">
            <v>89724.387076369996</v>
          </cell>
          <cell r="AU1196">
            <v>3369.2999999998915</v>
          </cell>
          <cell r="AX1196">
            <v>486037.66091030987</v>
          </cell>
          <cell r="AY1196">
            <v>395.30000000002713</v>
          </cell>
        </row>
        <row r="1197">
          <cell r="B1197">
            <v>120165.32725668894</v>
          </cell>
          <cell r="C1197">
            <v>1399.3999999998914</v>
          </cell>
          <cell r="R1197">
            <v>52640.958882711042</v>
          </cell>
          <cell r="S1197">
            <v>719.40000000002715</v>
          </cell>
          <cell r="Z1197">
            <v>848697.3631906861</v>
          </cell>
          <cell r="AA1197">
            <v>639.40000000002715</v>
          </cell>
          <cell r="AH1197">
            <v>54928.765568405681</v>
          </cell>
          <cell r="AI1197">
            <v>2459.3999999998914</v>
          </cell>
          <cell r="AT1197">
            <v>89833.178962057806</v>
          </cell>
          <cell r="AU1197">
            <v>3369.3999999998914</v>
          </cell>
          <cell r="AX1197">
            <v>486811.60540341015</v>
          </cell>
          <cell r="AY1197">
            <v>395.40000000002715</v>
          </cell>
        </row>
        <row r="1198">
          <cell r="B1198">
            <v>120297.10781073174</v>
          </cell>
          <cell r="C1198">
            <v>1399.4999999998913</v>
          </cell>
          <cell r="R1198">
            <v>52725.893404523085</v>
          </cell>
          <cell r="S1198">
            <v>719.50000000002717</v>
          </cell>
          <cell r="Z1198">
            <v>849279.74826990825</v>
          </cell>
          <cell r="AA1198">
            <v>639.50000000002717</v>
          </cell>
          <cell r="AH1198">
            <v>54997.228768675566</v>
          </cell>
          <cell r="AI1198">
            <v>2459.4999999998913</v>
          </cell>
          <cell r="AT1198">
            <v>89942.04401088164</v>
          </cell>
          <cell r="AU1198">
            <v>3369.4999999998913</v>
          </cell>
          <cell r="AX1198">
            <v>487586.00668771047</v>
          </cell>
          <cell r="AY1198">
            <v>395.50000000002717</v>
          </cell>
        </row>
        <row r="1199">
          <cell r="B1199">
            <v>120428.96409218453</v>
          </cell>
          <cell r="C1199">
            <v>1399.5999999998912</v>
          </cell>
          <cell r="R1199">
            <v>52810.921980055136</v>
          </cell>
          <cell r="S1199">
            <v>719.60000000002719</v>
          </cell>
          <cell r="Z1199">
            <v>849862.40905787051</v>
          </cell>
          <cell r="AA1199">
            <v>639.60000000002719</v>
          </cell>
          <cell r="AH1199">
            <v>55065.736933045453</v>
          </cell>
          <cell r="AI1199">
            <v>2459.5999999998912</v>
          </cell>
          <cell r="AT1199">
            <v>90050.982096265463</v>
          </cell>
          <cell r="AU1199">
            <v>3369.5999999998912</v>
          </cell>
          <cell r="AX1199">
            <v>488360.86462101078</v>
          </cell>
          <cell r="AY1199">
            <v>395.60000000002719</v>
          </cell>
        </row>
        <row r="1200">
          <cell r="B1200">
            <v>120560.89609518534</v>
          </cell>
          <cell r="C1200">
            <v>1399.6999999998911</v>
          </cell>
          <cell r="R1200">
            <v>52896.044702739178</v>
          </cell>
          <cell r="S1200">
            <v>719.70000000002722</v>
          </cell>
          <cell r="Z1200">
            <v>850445.3456022247</v>
          </cell>
          <cell r="AA1200">
            <v>639.70000000002722</v>
          </cell>
          <cell r="AH1200">
            <v>55134.290049935342</v>
          </cell>
          <cell r="AI1200">
            <v>2459.6999999998911</v>
          </cell>
          <cell r="AT1200">
            <v>90159.993091633281</v>
          </cell>
          <cell r="AU1200">
            <v>3369.6999999998911</v>
          </cell>
          <cell r="AX1200">
            <v>489136.17906111106</v>
          </cell>
          <cell r="AY1200">
            <v>395.70000000002722</v>
          </cell>
        </row>
        <row r="1201">
          <cell r="B1201">
            <v>120692.90381387214</v>
          </cell>
          <cell r="C1201">
            <v>1399.799999999891</v>
          </cell>
          <cell r="R1201">
            <v>52981.261666007224</v>
          </cell>
          <cell r="S1201">
            <v>719.80000000002724</v>
          </cell>
          <cell r="Z1201">
            <v>851028.55795062287</v>
          </cell>
          <cell r="AA1201">
            <v>639.80000000002724</v>
          </cell>
          <cell r="AH1201">
            <v>55202.888107765233</v>
          </cell>
          <cell r="AI1201">
            <v>2459.799999999891</v>
          </cell>
          <cell r="AT1201">
            <v>90269.076870409102</v>
          </cell>
          <cell r="AU1201">
            <v>3369.799999999891</v>
          </cell>
          <cell r="AX1201">
            <v>489911.94986581139</v>
          </cell>
          <cell r="AY1201">
            <v>395.80000000002724</v>
          </cell>
        </row>
        <row r="1202">
          <cell r="B1202">
            <v>120824.98724238292</v>
          </cell>
          <cell r="C1202">
            <v>1399.899999999891</v>
          </cell>
          <cell r="R1202">
            <v>53066.57296329127</v>
          </cell>
          <cell r="S1202">
            <v>719.90000000002726</v>
          </cell>
          <cell r="Z1202">
            <v>851612.04615071707</v>
          </cell>
          <cell r="AA1202">
            <v>639.90000000002726</v>
          </cell>
          <cell r="AH1202">
            <v>55271.53109495512</v>
          </cell>
          <cell r="AI1202">
            <v>2459.899999999891</v>
          </cell>
          <cell r="AT1202">
            <v>90378.233306016919</v>
          </cell>
          <cell r="AU1202">
            <v>3369.899999999891</v>
          </cell>
          <cell r="AX1202">
            <v>490688.17689291167</v>
          </cell>
          <cell r="AY1202">
            <v>395.90000000002726</v>
          </cell>
        </row>
        <row r="1203">
          <cell r="B1203">
            <v>120957.14637485573</v>
          </cell>
          <cell r="C1203">
            <v>1399.9999999998909</v>
          </cell>
          <cell r="R1203">
            <v>53156.100000023216</v>
          </cell>
          <cell r="S1203">
            <v>720.00000000002728</v>
          </cell>
          <cell r="Z1203">
            <v>852195.81025015935</v>
          </cell>
          <cell r="AA1203">
            <v>640.00000000002728</v>
          </cell>
          <cell r="AH1203">
            <v>55340.218999925011</v>
          </cell>
          <cell r="AI1203">
            <v>2459.9999999998909</v>
          </cell>
          <cell r="AT1203">
            <v>90487.462271880737</v>
          </cell>
          <cell r="AU1203">
            <v>3369.9999999998909</v>
          </cell>
          <cell r="AX1203">
            <v>491464.86000021198</v>
          </cell>
          <cell r="AY1203">
            <v>396.00000000002728</v>
          </cell>
        </row>
        <row r="1204">
          <cell r="B1204">
            <v>121089.38120542852</v>
          </cell>
          <cell r="C1204">
            <v>1400.0999999998908</v>
          </cell>
          <cell r="R1204">
            <v>53241.238441143258</v>
          </cell>
          <cell r="S1204">
            <v>720.10000000002731</v>
          </cell>
          <cell r="Z1204">
            <v>852779.85029660154</v>
          </cell>
          <cell r="AA1204">
            <v>640.10000000002731</v>
          </cell>
          <cell r="AH1204">
            <v>55409.788806874836</v>
          </cell>
          <cell r="AI1204">
            <v>2460.0999999998908</v>
          </cell>
          <cell r="AT1204">
            <v>90596.763641424564</v>
          </cell>
          <cell r="AU1204">
            <v>3370.0999999998908</v>
          </cell>
          <cell r="AX1204">
            <v>492241.99904551229</v>
          </cell>
          <cell r="AY1204">
            <v>396.10000000002731</v>
          </cell>
        </row>
        <row r="1205">
          <cell r="B1205">
            <v>121221.69172823931</v>
          </cell>
          <cell r="C1205">
            <v>1400.1999999998907</v>
          </cell>
          <cell r="R1205">
            <v>53326.464152583299</v>
          </cell>
          <cell r="S1205">
            <v>720.20000000002733</v>
          </cell>
          <cell r="Z1205">
            <v>853364.16633769567</v>
          </cell>
          <cell r="AA1205">
            <v>640.20000000002733</v>
          </cell>
          <cell r="AH1205">
            <v>55478.624214324722</v>
          </cell>
          <cell r="AI1205">
            <v>2460.1999999998907</v>
          </cell>
          <cell r="AT1205">
            <v>90706.137288072379</v>
          </cell>
          <cell r="AU1205">
            <v>3370.1999999998907</v>
          </cell>
          <cell r="AX1205">
            <v>493019.59388661257</v>
          </cell>
          <cell r="AY1205">
            <v>396.20000000002733</v>
          </cell>
        </row>
        <row r="1206">
          <cell r="B1206">
            <v>121354.0779374261</v>
          </cell>
          <cell r="C1206">
            <v>1400.2999999998906</v>
          </cell>
          <cell r="R1206">
            <v>53411.777116463345</v>
          </cell>
          <cell r="S1206">
            <v>720.30000000002735</v>
          </cell>
          <cell r="Z1206">
            <v>853948.75842109392</v>
          </cell>
          <cell r="AA1206">
            <v>640.30000000002735</v>
          </cell>
          <cell r="AH1206">
            <v>55547.506202174613</v>
          </cell>
          <cell r="AI1206">
            <v>2460.2999999998906</v>
          </cell>
          <cell r="AT1206">
            <v>90815.583085248203</v>
          </cell>
          <cell r="AU1206">
            <v>3370.2999999998906</v>
          </cell>
          <cell r="AX1206">
            <v>493797.64438131289</v>
          </cell>
          <cell r="AY1206">
            <v>396.30000000002735</v>
          </cell>
        </row>
        <row r="1207">
          <cell r="B1207">
            <v>121486.53982712691</v>
          </cell>
          <cell r="C1207">
            <v>1400.3999999998905</v>
          </cell>
          <cell r="R1207">
            <v>53497.177314903391</v>
          </cell>
          <cell r="S1207">
            <v>720.40000000002738</v>
          </cell>
          <cell r="Z1207">
            <v>854533.62659444811</v>
          </cell>
          <cell r="AA1207">
            <v>640.40000000002738</v>
          </cell>
          <cell r="AH1207">
            <v>55616.434750324494</v>
          </cell>
          <cell r="AI1207">
            <v>2460.3999999998905</v>
          </cell>
          <cell r="AT1207">
            <v>90925.100906376028</v>
          </cell>
          <cell r="AU1207">
            <v>3370.3999999998905</v>
          </cell>
          <cell r="AX1207">
            <v>494576.15038741322</v>
          </cell>
          <cell r="AY1207">
            <v>396.40000000002738</v>
          </cell>
        </row>
        <row r="1208">
          <cell r="B1208">
            <v>121619.07739147972</v>
          </cell>
          <cell r="C1208">
            <v>1400.4999999998904</v>
          </cell>
          <cell r="R1208">
            <v>53582.664730023433</v>
          </cell>
          <cell r="S1208">
            <v>720.5000000000274</v>
          </cell>
          <cell r="Z1208">
            <v>855118.77090541041</v>
          </cell>
          <cell r="AA1208">
            <v>640.5000000000274</v>
          </cell>
          <cell r="AH1208">
            <v>55685.409838674379</v>
          </cell>
          <cell r="AI1208">
            <v>2460.4999999998904</v>
          </cell>
          <cell r="AT1208">
            <v>91034.690624879848</v>
          </cell>
          <cell r="AU1208">
            <v>3370.4999999998904</v>
          </cell>
          <cell r="AX1208">
            <v>495355.11176271352</v>
          </cell>
          <cell r="AY1208">
            <v>396.5000000000274</v>
          </cell>
        </row>
        <row r="1209">
          <cell r="B1209">
            <v>121751.69062462251</v>
          </cell>
          <cell r="C1209">
            <v>1400.5999999998903</v>
          </cell>
          <cell r="R1209">
            <v>53668.239343943475</v>
          </cell>
          <cell r="S1209">
            <v>720.60000000002742</v>
          </cell>
          <cell r="Z1209">
            <v>855704.1914016325</v>
          </cell>
          <cell r="AA1209">
            <v>640.60000000002742</v>
          </cell>
          <cell r="AH1209">
            <v>55754.431447124269</v>
          </cell>
          <cell r="AI1209">
            <v>2460.5999999998903</v>
          </cell>
          <cell r="AT1209">
            <v>91144.352114183668</v>
          </cell>
          <cell r="AU1209">
            <v>3370.5999999998903</v>
          </cell>
          <cell r="AX1209">
            <v>496134.52836501377</v>
          </cell>
          <cell r="AY1209">
            <v>396.60000000002742</v>
          </cell>
        </row>
        <row r="1210">
          <cell r="B1210">
            <v>121884.3795206933</v>
          </cell>
          <cell r="C1210">
            <v>1400.6999999998902</v>
          </cell>
          <cell r="R1210">
            <v>53753.90113878352</v>
          </cell>
          <cell r="S1210">
            <v>720.70000000002744</v>
          </cell>
          <cell r="Z1210">
            <v>856289.88813076681</v>
          </cell>
          <cell r="AA1210">
            <v>640.70000000002744</v>
          </cell>
          <cell r="AH1210">
            <v>55823.499555574155</v>
          </cell>
          <cell r="AI1210">
            <v>2460.6999999998902</v>
          </cell>
          <cell r="AT1210">
            <v>91254.085247711497</v>
          </cell>
          <cell r="AU1210">
            <v>3370.6999999998902</v>
          </cell>
          <cell r="AX1210">
            <v>496914.4000521141</v>
          </cell>
          <cell r="AY1210">
            <v>396.70000000002744</v>
          </cell>
        </row>
        <row r="1211">
          <cell r="B1211">
            <v>122017.1440738301</v>
          </cell>
          <cell r="C1211">
            <v>1400.7999999998901</v>
          </cell>
          <cell r="R1211">
            <v>53839.650096663565</v>
          </cell>
          <cell r="S1211">
            <v>720.80000000002747</v>
          </cell>
          <cell r="Z1211">
            <v>856875.86114046501</v>
          </cell>
          <cell r="AA1211">
            <v>640.80000000002747</v>
          </cell>
          <cell r="AH1211">
            <v>55892.614143924038</v>
          </cell>
          <cell r="AI1211">
            <v>2460.7999999998901</v>
          </cell>
          <cell r="AT1211">
            <v>91363.889898887312</v>
          </cell>
          <cell r="AU1211">
            <v>3370.7999999998901</v>
          </cell>
          <cell r="AX1211">
            <v>497694.72668181441</v>
          </cell>
          <cell r="AY1211">
            <v>396.80000000002747</v>
          </cell>
        </row>
        <row r="1212">
          <cell r="B1212">
            <v>122149.98427817089</v>
          </cell>
          <cell r="C1212">
            <v>1400.89999999989</v>
          </cell>
          <cell r="R1212">
            <v>53925.486199703606</v>
          </cell>
          <cell r="S1212">
            <v>720.90000000002749</v>
          </cell>
          <cell r="Z1212">
            <v>857462.11047837918</v>
          </cell>
          <cell r="AA1212">
            <v>640.90000000002749</v>
          </cell>
          <cell r="AH1212">
            <v>55961.775192073925</v>
          </cell>
          <cell r="AI1212">
            <v>2460.89999999989</v>
          </cell>
          <cell r="AT1212">
            <v>91473.765941135134</v>
          </cell>
          <cell r="AU1212">
            <v>3370.89999999989</v>
          </cell>
          <cell r="AX1212">
            <v>498475.50811191468</v>
          </cell>
          <cell r="AY1212">
            <v>396.90000000002749</v>
          </cell>
        </row>
        <row r="1213">
          <cell r="B1213">
            <v>122282.90012785369</v>
          </cell>
          <cell r="C1213">
            <v>1400.99999999989</v>
          </cell>
          <cell r="R1213">
            <v>54011.409430023647</v>
          </cell>
          <cell r="S1213">
            <v>721.00000000002751</v>
          </cell>
          <cell r="Z1213">
            <v>858048.63619216136</v>
          </cell>
          <cell r="AA1213">
            <v>641.00000000002751</v>
          </cell>
          <cell r="AH1213">
            <v>56030.982679923814</v>
          </cell>
          <cell r="AI1213">
            <v>2460.99999999989</v>
          </cell>
          <cell r="AT1213">
            <v>91583.713247878957</v>
          </cell>
          <cell r="AU1213">
            <v>3370.99999999989</v>
          </cell>
          <cell r="AX1213">
            <v>499256.74420021498</v>
          </cell>
          <cell r="AY1213">
            <v>397.00000000002751</v>
          </cell>
        </row>
        <row r="1214">
          <cell r="B1214">
            <v>122415.89161701649</v>
          </cell>
          <cell r="C1214">
            <v>1401.0999999998899</v>
          </cell>
          <cell r="R1214">
            <v>54097.41976974369</v>
          </cell>
          <cell r="S1214">
            <v>721.10000000002753</v>
          </cell>
          <cell r="Z1214">
            <v>858635.43832946359</v>
          </cell>
          <cell r="AA1214">
            <v>641.10000000002753</v>
          </cell>
          <cell r="AH1214">
            <v>56100.2365873737</v>
          </cell>
          <cell r="AI1214">
            <v>2461.0999999998899</v>
          </cell>
          <cell r="AT1214">
            <v>91693.731692542788</v>
          </cell>
          <cell r="AU1214">
            <v>3371.0999999998899</v>
          </cell>
          <cell r="AX1214">
            <v>500038.43480451533</v>
          </cell>
          <cell r="AY1214">
            <v>397.10000000002753</v>
          </cell>
        </row>
        <row r="1215">
          <cell r="B1215">
            <v>122548.95873979729</v>
          </cell>
          <cell r="C1215">
            <v>1401.1999999998898</v>
          </cell>
          <cell r="R1215">
            <v>54183.517200983741</v>
          </cell>
          <cell r="S1215">
            <v>721.20000000002756</v>
          </cell>
          <cell r="Z1215">
            <v>859222.51693793782</v>
          </cell>
          <cell r="AA1215">
            <v>641.20000000002756</v>
          </cell>
          <cell r="AH1215">
            <v>56169.536894323581</v>
          </cell>
          <cell r="AI1215">
            <v>2461.1999999998898</v>
          </cell>
          <cell r="AT1215">
            <v>91803.821148550604</v>
          </cell>
          <cell r="AU1215">
            <v>3371.1999999998898</v>
          </cell>
          <cell r="AX1215">
            <v>500820.57978261559</v>
          </cell>
          <cell r="AY1215">
            <v>397.20000000002756</v>
          </cell>
        </row>
        <row r="1216">
          <cell r="B1216">
            <v>122682.10149033407</v>
          </cell>
          <cell r="C1216">
            <v>1401.2999999998897</v>
          </cell>
          <cell r="R1216">
            <v>54269.701705863779</v>
          </cell>
          <cell r="S1216">
            <v>721.30000000002758</v>
          </cell>
          <cell r="Z1216">
            <v>859809.87206523598</v>
          </cell>
          <cell r="AA1216">
            <v>641.30000000002758</v>
          </cell>
          <cell r="AH1216">
            <v>56238.883580673471</v>
          </cell>
          <cell r="AI1216">
            <v>2461.2999999998897</v>
          </cell>
          <cell r="AT1216">
            <v>91913.981489326427</v>
          </cell>
          <cell r="AU1216">
            <v>3371.2999999998897</v>
          </cell>
          <cell r="AX1216">
            <v>501603.17899231589</v>
          </cell>
          <cell r="AY1216">
            <v>397.30000000002758</v>
          </cell>
        </row>
        <row r="1217">
          <cell r="B1217">
            <v>122815.31986276487</v>
          </cell>
          <cell r="C1217">
            <v>1401.3999999998896</v>
          </cell>
          <cell r="R1217">
            <v>54355.973266503825</v>
          </cell>
          <cell r="S1217">
            <v>721.4000000000276</v>
          </cell>
          <cell r="Z1217">
            <v>860397.50375901023</v>
          </cell>
          <cell r="AA1217">
            <v>641.4000000000276</v>
          </cell>
          <cell r="AH1217">
            <v>56308.276626323357</v>
          </cell>
          <cell r="AI1217">
            <v>2461.3999999998896</v>
          </cell>
          <cell r="AT1217">
            <v>92024.212588294249</v>
          </cell>
          <cell r="AU1217">
            <v>3371.3999999998896</v>
          </cell>
          <cell r="AX1217">
            <v>502386.23229141621</v>
          </cell>
          <cell r="AY1217">
            <v>397.4000000000276</v>
          </cell>
        </row>
        <row r="1218">
          <cell r="B1218">
            <v>122948.61385122767</v>
          </cell>
          <cell r="C1218">
            <v>1401.4999999998895</v>
          </cell>
          <cell r="R1218">
            <v>54442.331865023865</v>
          </cell>
          <cell r="S1218">
            <v>721.50000000002763</v>
          </cell>
          <cell r="Z1218">
            <v>860985.41206691239</v>
          </cell>
          <cell r="AA1218">
            <v>641.50000000002763</v>
          </cell>
          <cell r="AH1218">
            <v>56377.716011173245</v>
          </cell>
          <cell r="AI1218">
            <v>2461.4999999998895</v>
          </cell>
          <cell r="AT1218">
            <v>92134.514318878064</v>
          </cell>
          <cell r="AU1218">
            <v>3371.4999999998895</v>
          </cell>
          <cell r="AX1218">
            <v>503169.73953771649</v>
          </cell>
          <cell r="AY1218">
            <v>397.50000000002763</v>
          </cell>
        </row>
        <row r="1219">
          <cell r="B1219">
            <v>123081.98344986046</v>
          </cell>
          <cell r="C1219">
            <v>1401.5999999998894</v>
          </cell>
          <cell r="R1219">
            <v>54528.777483543912</v>
          </cell>
          <cell r="S1219">
            <v>721.60000000002765</v>
          </cell>
          <cell r="Z1219">
            <v>861573.59703659464</v>
          </cell>
          <cell r="AA1219">
            <v>641.60000000002765</v>
          </cell>
          <cell r="AH1219">
            <v>56447.201715123127</v>
          </cell>
          <cell r="AI1219">
            <v>2461.5999999998894</v>
          </cell>
          <cell r="AT1219">
            <v>92244.886554501893</v>
          </cell>
          <cell r="AU1219">
            <v>3371.5999999998894</v>
          </cell>
          <cell r="AX1219">
            <v>503953.70058901678</v>
          </cell>
          <cell r="AY1219">
            <v>397.60000000002765</v>
          </cell>
        </row>
        <row r="1220">
          <cell r="B1220">
            <v>123215.42865280126</v>
          </cell>
          <cell r="C1220">
            <v>1401.6999999998893</v>
          </cell>
          <cell r="R1220">
            <v>54615.310104183955</v>
          </cell>
          <cell r="S1220">
            <v>721.70000000002767</v>
          </cell>
          <cell r="Z1220">
            <v>862162.0587157089</v>
          </cell>
          <cell r="AA1220">
            <v>641.70000000002767</v>
          </cell>
          <cell r="AH1220">
            <v>56516.73371807301</v>
          </cell>
          <cell r="AI1220">
            <v>2461.6999999998893</v>
          </cell>
          <cell r="AT1220">
            <v>92355.329168589713</v>
          </cell>
          <cell r="AU1220">
            <v>3371.6999999998893</v>
          </cell>
          <cell r="AX1220">
            <v>504738.11530311708</v>
          </cell>
          <cell r="AY1220">
            <v>397.70000000002767</v>
          </cell>
        </row>
        <row r="1221">
          <cell r="B1221">
            <v>123348.94945418806</v>
          </cell>
          <cell r="C1221">
            <v>1401.7999999998892</v>
          </cell>
          <cell r="R1221">
            <v>54701.929709063996</v>
          </cell>
          <cell r="S1221">
            <v>721.80000000002769</v>
          </cell>
          <cell r="Z1221">
            <v>862750.79715190711</v>
          </cell>
          <cell r="AA1221">
            <v>641.80000000002769</v>
          </cell>
          <cell r="AH1221">
            <v>56586.311999922895</v>
          </cell>
          <cell r="AI1221">
            <v>2461.7999999998892</v>
          </cell>
          <cell r="AT1221">
            <v>92465.842034565532</v>
          </cell>
          <cell r="AU1221">
            <v>3371.7999999998892</v>
          </cell>
          <cell r="AX1221">
            <v>505522.98353781743</v>
          </cell>
          <cell r="AY1221">
            <v>397.80000000002769</v>
          </cell>
        </row>
        <row r="1222">
          <cell r="B1222">
            <v>123482.54584815884</v>
          </cell>
          <cell r="C1222">
            <v>1401.8999999998891</v>
          </cell>
          <cell r="R1222">
            <v>54788.636280304039</v>
          </cell>
          <cell r="S1222">
            <v>721.90000000002772</v>
          </cell>
          <cell r="Z1222">
            <v>863339.81239284133</v>
          </cell>
          <cell r="AA1222">
            <v>641.90000000002772</v>
          </cell>
          <cell r="AH1222">
            <v>56655.93654057278</v>
          </cell>
          <cell r="AI1222">
            <v>2461.8999999998891</v>
          </cell>
          <cell r="AT1222">
            <v>92576.425025853358</v>
          </cell>
          <cell r="AU1222">
            <v>3371.8999999998891</v>
          </cell>
          <cell r="AX1222">
            <v>506308.30515091773</v>
          </cell>
          <cell r="AY1222">
            <v>397.90000000002772</v>
          </cell>
        </row>
        <row r="1223">
          <cell r="B1223">
            <v>123616.21782885164</v>
          </cell>
          <cell r="C1223">
            <v>1401.999999999889</v>
          </cell>
          <cell r="R1223">
            <v>54875.429800024089</v>
          </cell>
          <cell r="S1223">
            <v>722.00000000002774</v>
          </cell>
          <cell r="Z1223">
            <v>863929.10448616347</v>
          </cell>
          <cell r="AA1223">
            <v>642.00000000002774</v>
          </cell>
          <cell r="AH1223">
            <v>56725.607319922667</v>
          </cell>
          <cell r="AI1223">
            <v>2461.999999999889</v>
          </cell>
          <cell r="AT1223">
            <v>92687.078015877181</v>
          </cell>
          <cell r="AU1223">
            <v>3371.999999999889</v>
          </cell>
          <cell r="AX1223">
            <v>507094.080000218</v>
          </cell>
          <cell r="AY1223">
            <v>398.00000000002774</v>
          </cell>
        </row>
        <row r="1224">
          <cell r="B1224">
            <v>123749.96539040444</v>
          </cell>
          <cell r="C1224">
            <v>1402.099999999889</v>
          </cell>
          <cell r="R1224">
            <v>54962.310250344133</v>
          </cell>
          <cell r="S1224">
            <v>722.10000000002776</v>
          </cell>
          <cell r="Z1224">
            <v>864518.67347952572</v>
          </cell>
          <cell r="AA1224">
            <v>642.10000000002776</v>
          </cell>
          <cell r="AH1224">
            <v>56795.324317872553</v>
          </cell>
          <cell r="AI1224">
            <v>2462.099999999889</v>
          </cell>
          <cell r="AT1224">
            <v>92797.800878060996</v>
          </cell>
          <cell r="AU1224">
            <v>3372.099999999889</v>
          </cell>
          <cell r="AX1224">
            <v>507880.30794351833</v>
          </cell>
          <cell r="AY1224">
            <v>398.10000000002776</v>
          </cell>
        </row>
        <row r="1225">
          <cell r="B1225">
            <v>123883.78852695524</v>
          </cell>
          <cell r="C1225">
            <v>1402.1999999998889</v>
          </cell>
          <cell r="R1225">
            <v>55049.277613384176</v>
          </cell>
          <cell r="S1225">
            <v>722.20000000002779</v>
          </cell>
          <cell r="Z1225">
            <v>865108.51942057989</v>
          </cell>
          <cell r="AA1225">
            <v>642.20000000002779</v>
          </cell>
          <cell r="AH1225">
            <v>56865.08751432244</v>
          </cell>
          <cell r="AI1225">
            <v>2462.1999999998889</v>
          </cell>
          <cell r="AT1225">
            <v>92908.593485828824</v>
          </cell>
          <cell r="AU1225">
            <v>3372.1999999998889</v>
          </cell>
          <cell r="AX1225">
            <v>508666.98883861862</v>
          </cell>
          <cell r="AY1225">
            <v>398.20000000002779</v>
          </cell>
        </row>
        <row r="1226">
          <cell r="B1226">
            <v>124017.68723264203</v>
          </cell>
          <cell r="C1226">
            <v>1402.2999999998888</v>
          </cell>
          <cell r="R1226">
            <v>55136.331871264221</v>
          </cell>
          <cell r="S1226">
            <v>722.30000000002781</v>
          </cell>
          <cell r="Z1226">
            <v>865698.64235697815</v>
          </cell>
          <cell r="AA1226">
            <v>642.30000000002781</v>
          </cell>
          <cell r="AH1226">
            <v>56934.896889172327</v>
          </cell>
          <cell r="AI1226">
            <v>2462.2999999998888</v>
          </cell>
          <cell r="AT1226">
            <v>93019.455712604642</v>
          </cell>
          <cell r="AU1226">
            <v>3372.2999999998888</v>
          </cell>
          <cell r="AX1226">
            <v>509454.12254331895</v>
          </cell>
          <cell r="AY1226">
            <v>398.30000000002781</v>
          </cell>
        </row>
        <row r="1227">
          <cell r="B1227">
            <v>124151.66150160282</v>
          </cell>
          <cell r="C1227">
            <v>1402.3999999998887</v>
          </cell>
          <cell r="R1227">
            <v>55223.473006104265</v>
          </cell>
          <cell r="S1227">
            <v>722.40000000002783</v>
          </cell>
          <cell r="Z1227">
            <v>866289.04233637231</v>
          </cell>
          <cell r="AA1227">
            <v>642.40000000002783</v>
          </cell>
          <cell r="AH1227">
            <v>57004.752422322206</v>
          </cell>
          <cell r="AI1227">
            <v>2462.3999999998887</v>
          </cell>
          <cell r="AT1227">
            <v>93130.387431812473</v>
          </cell>
          <cell r="AU1227">
            <v>3372.3999999998887</v>
          </cell>
          <cell r="AX1227">
            <v>510241.70891541929</v>
          </cell>
          <cell r="AY1227">
            <v>398.40000000002783</v>
          </cell>
        </row>
        <row r="1228">
          <cell r="B1228">
            <v>124285.71132797562</v>
          </cell>
          <cell r="C1228">
            <v>1402.4999999998886</v>
          </cell>
          <cell r="R1228">
            <v>55310.70100002431</v>
          </cell>
          <cell r="S1228">
            <v>722.50000000002785</v>
          </cell>
          <cell r="Z1228">
            <v>866879.71940641454</v>
          </cell>
          <cell r="AA1228">
            <v>642.50000000002785</v>
          </cell>
          <cell r="AH1228">
            <v>57074.654093672092</v>
          </cell>
          <cell r="AI1228">
            <v>2462.4999999998886</v>
          </cell>
          <cell r="AT1228">
            <v>93241.388516876294</v>
          </cell>
          <cell r="AU1228">
            <v>3372.4999999998886</v>
          </cell>
          <cell r="AX1228">
            <v>511029.74781271955</v>
          </cell>
          <cell r="AY1228">
            <v>398.50000000002785</v>
          </cell>
        </row>
        <row r="1229">
          <cell r="B1229">
            <v>124419.8367058984</v>
          </cell>
          <cell r="C1229">
            <v>1402.5999999998885</v>
          </cell>
          <cell r="R1229">
            <v>55398.015835144353</v>
          </cell>
          <cell r="S1229">
            <v>722.60000000002788</v>
          </cell>
          <cell r="Z1229">
            <v>867470.67361475679</v>
          </cell>
          <cell r="AA1229">
            <v>642.60000000002788</v>
          </cell>
          <cell r="AH1229">
            <v>57144.601883121977</v>
          </cell>
          <cell r="AI1229">
            <v>2462.5999999998885</v>
          </cell>
          <cell r="AT1229">
            <v>93352.458841220112</v>
          </cell>
          <cell r="AU1229">
            <v>3372.5999999998885</v>
          </cell>
          <cell r="AX1229">
            <v>511818.23909301986</v>
          </cell>
          <cell r="AY1229">
            <v>398.60000000002788</v>
          </cell>
        </row>
        <row r="1230">
          <cell r="B1230">
            <v>124554.0376295092</v>
          </cell>
          <cell r="C1230">
            <v>1402.6999999998884</v>
          </cell>
          <cell r="R1230">
            <v>55485.417493584391</v>
          </cell>
          <cell r="S1230">
            <v>722.7000000000279</v>
          </cell>
          <cell r="Z1230">
            <v>868061.90500905097</v>
          </cell>
          <cell r="AA1230">
            <v>642.7000000000279</v>
          </cell>
          <cell r="AH1230">
            <v>57214.595770571861</v>
          </cell>
          <cell r="AI1230">
            <v>2462.6999999998884</v>
          </cell>
          <cell r="AT1230">
            <v>93463.598278267935</v>
          </cell>
          <cell r="AU1230">
            <v>3372.6999999998884</v>
          </cell>
          <cell r="AX1230">
            <v>512607.18261412019</v>
          </cell>
          <cell r="AY1230">
            <v>398.7000000000279</v>
          </cell>
        </row>
        <row r="1231">
          <cell r="B1231">
            <v>124688.31409294599</v>
          </cell>
          <cell r="C1231">
            <v>1402.7999999998883</v>
          </cell>
          <cell r="R1231">
            <v>55572.905957464442</v>
          </cell>
          <cell r="S1231">
            <v>722.80000000002792</v>
          </cell>
          <cell r="Z1231">
            <v>868653.41363694915</v>
          </cell>
          <cell r="AA1231">
            <v>642.80000000002792</v>
          </cell>
          <cell r="AH1231">
            <v>57284.635735921751</v>
          </cell>
          <cell r="AI1231">
            <v>2462.7999999998883</v>
          </cell>
          <cell r="AT1231">
            <v>93574.806701443755</v>
          </cell>
          <cell r="AU1231">
            <v>3372.7999999998883</v>
          </cell>
          <cell r="AX1231">
            <v>513396.5782338205</v>
          </cell>
          <cell r="AY1231">
            <v>398.80000000002792</v>
          </cell>
        </row>
        <row r="1232">
          <cell r="B1232">
            <v>124822.66609034679</v>
          </cell>
          <cell r="C1232">
            <v>1402.8999999998882</v>
          </cell>
          <cell r="R1232">
            <v>55660.481208904486</v>
          </cell>
          <cell r="S1232">
            <v>722.90000000002794</v>
          </cell>
          <cell r="Z1232">
            <v>869245.19954610337</v>
          </cell>
          <cell r="AA1232">
            <v>642.90000000002794</v>
          </cell>
          <cell r="AH1232">
            <v>57354.721759071632</v>
          </cell>
          <cell r="AI1232">
            <v>2462.8999999998882</v>
          </cell>
          <cell r="AT1232">
            <v>93686.083984171579</v>
          </cell>
          <cell r="AU1232">
            <v>3372.8999999998882</v>
          </cell>
          <cell r="AX1232">
            <v>514186.42580992077</v>
          </cell>
          <cell r="AY1232">
            <v>398.90000000002794</v>
          </cell>
        </row>
        <row r="1233">
          <cell r="B1233">
            <v>124957.09361584958</v>
          </cell>
          <cell r="C1233">
            <v>1402.9999999998881</v>
          </cell>
          <cell r="R1233">
            <v>55748.143230024529</v>
          </cell>
          <cell r="S1233">
            <v>723.00000000002797</v>
          </cell>
          <cell r="Z1233">
            <v>869837.26278416556</v>
          </cell>
          <cell r="AA1233">
            <v>643.00000000002797</v>
          </cell>
          <cell r="AH1233">
            <v>57424.853819921518</v>
          </cell>
          <cell r="AI1233">
            <v>2462.9999999998881</v>
          </cell>
          <cell r="AT1233">
            <v>93797.4299998754</v>
          </cell>
          <cell r="AU1233">
            <v>3372.9999999998881</v>
          </cell>
          <cell r="AX1233">
            <v>514976.72520022106</v>
          </cell>
          <cell r="AY1233">
            <v>399.00000000002797</v>
          </cell>
        </row>
        <row r="1234">
          <cell r="B1234">
            <v>125091.59666359238</v>
          </cell>
          <cell r="C1234">
            <v>1403.099999999888</v>
          </cell>
          <cell r="R1234">
            <v>55835.892002944573</v>
          </cell>
          <cell r="S1234">
            <v>723.10000000002799</v>
          </cell>
          <cell r="Z1234">
            <v>870429.60339878779</v>
          </cell>
          <cell r="AA1234">
            <v>643.10000000002799</v>
          </cell>
          <cell r="AH1234">
            <v>57495.031898371402</v>
          </cell>
          <cell r="AI1234">
            <v>2463.099999999888</v>
          </cell>
          <cell r="AX1234">
            <v>515767.47626252141</v>
          </cell>
          <cell r="AY1234">
            <v>399.10000000002799</v>
          </cell>
        </row>
        <row r="1235">
          <cell r="B1235">
            <v>125226.17522771316</v>
          </cell>
          <cell r="C1235">
            <v>1403.199999999888</v>
          </cell>
          <cell r="R1235">
            <v>55923.727509784614</v>
          </cell>
          <cell r="S1235">
            <v>723.20000000002801</v>
          </cell>
          <cell r="Z1235">
            <v>871022.22143762198</v>
          </cell>
          <cell r="AA1235">
            <v>643.20000000002801</v>
          </cell>
          <cell r="AH1235">
            <v>57565.255974321291</v>
          </cell>
          <cell r="AI1235">
            <v>2463.199999999888</v>
          </cell>
          <cell r="AX1235">
            <v>516558.67885462171</v>
          </cell>
          <cell r="AY1235">
            <v>399.20000000002801</v>
          </cell>
        </row>
        <row r="1236">
          <cell r="B1236">
            <v>125360.82930234996</v>
          </cell>
          <cell r="C1236">
            <v>1403.2999999998879</v>
          </cell>
          <cell r="R1236">
            <v>56011.649732664657</v>
          </cell>
          <cell r="S1236">
            <v>723.30000000002804</v>
          </cell>
          <cell r="Z1236">
            <v>871615.1169483203</v>
          </cell>
          <cell r="AA1236">
            <v>643.30000000002804</v>
          </cell>
          <cell r="AH1236">
            <v>57635.526027671171</v>
          </cell>
          <cell r="AI1236">
            <v>2463.2999999998879</v>
          </cell>
          <cell r="AX1236">
            <v>517350.33283432201</v>
          </cell>
          <cell r="AY1236">
            <v>399.30000000002804</v>
          </cell>
        </row>
        <row r="1237">
          <cell r="B1237">
            <v>125495.55888164075</v>
          </cell>
          <cell r="C1237">
            <v>1403.3999999998878</v>
          </cell>
          <cell r="R1237">
            <v>56099.658653704704</v>
          </cell>
          <cell r="S1237">
            <v>723.40000000002806</v>
          </cell>
          <cell r="Z1237">
            <v>872208.28997853445</v>
          </cell>
          <cell r="AA1237">
            <v>643.40000000002806</v>
          </cell>
          <cell r="AH1237">
            <v>57705.842038321054</v>
          </cell>
          <cell r="AI1237">
            <v>2463.3999999998878</v>
          </cell>
          <cell r="AX1237">
            <v>518142.4380594223</v>
          </cell>
          <cell r="AY1237">
            <v>399.40000000002806</v>
          </cell>
        </row>
        <row r="1238">
          <cell r="B1238">
            <v>125630.36395972355</v>
          </cell>
          <cell r="C1238">
            <v>1403.4999999998877</v>
          </cell>
          <cell r="R1238">
            <v>56187.754255024745</v>
          </cell>
          <cell r="S1238">
            <v>723.50000000002808</v>
          </cell>
          <cell r="Z1238">
            <v>872801.7405759166</v>
          </cell>
          <cell r="AA1238">
            <v>643.50000000002808</v>
          </cell>
          <cell r="AH1238">
            <v>57776.203986170942</v>
          </cell>
          <cell r="AI1238">
            <v>2463.4999999998877</v>
          </cell>
          <cell r="AX1238">
            <v>518934.99438772263</v>
          </cell>
          <cell r="AY1238">
            <v>399.50000000002808</v>
          </cell>
        </row>
        <row r="1239">
          <cell r="B1239">
            <v>125765.24453073634</v>
          </cell>
          <cell r="C1239">
            <v>1403.5999999998876</v>
          </cell>
          <cell r="R1239">
            <v>56275.936518744791</v>
          </cell>
          <cell r="S1239">
            <v>723.6000000000281</v>
          </cell>
          <cell r="Z1239">
            <v>873395.46878811892</v>
          </cell>
          <cell r="AA1239">
            <v>643.6000000000281</v>
          </cell>
          <cell r="AH1239">
            <v>57846.611851120826</v>
          </cell>
          <cell r="AI1239">
            <v>2463.5999999998876</v>
          </cell>
          <cell r="AX1239">
            <v>519728.0016770229</v>
          </cell>
          <cell r="AY1239">
            <v>399.6000000000281</v>
          </cell>
        </row>
        <row r="1240">
          <cell r="B1240">
            <v>125900.20058881713</v>
          </cell>
          <cell r="C1240">
            <v>1403.6999999998875</v>
          </cell>
          <cell r="R1240">
            <v>56364.205426984838</v>
          </cell>
          <cell r="S1240">
            <v>723.70000000002813</v>
          </cell>
          <cell r="Z1240">
            <v>873989.4746627931</v>
          </cell>
          <cell r="AA1240">
            <v>643.70000000002813</v>
          </cell>
          <cell r="AH1240">
            <v>57917.065613070707</v>
          </cell>
          <cell r="AI1240">
            <v>2463.6999999998875</v>
          </cell>
          <cell r="AX1240">
            <v>520521.45978512324</v>
          </cell>
          <cell r="AY1240">
            <v>399.70000000002813</v>
          </cell>
        </row>
        <row r="1241">
          <cell r="B1241">
            <v>126035.23212810393</v>
          </cell>
          <cell r="C1241">
            <v>1403.7999999998874</v>
          </cell>
          <cell r="R1241">
            <v>56452.560961864881</v>
          </cell>
          <cell r="S1241">
            <v>723.80000000002815</v>
          </cell>
          <cell r="Z1241">
            <v>874583.75824759132</v>
          </cell>
          <cell r="AA1241">
            <v>643.80000000002815</v>
          </cell>
          <cell r="AH1241">
            <v>57987.565251920598</v>
          </cell>
          <cell r="AI1241">
            <v>2463.7999999998874</v>
          </cell>
          <cell r="AX1241">
            <v>521315.36856982356</v>
          </cell>
          <cell r="AY1241">
            <v>399.80000000002815</v>
          </cell>
        </row>
        <row r="1242">
          <cell r="B1242">
            <v>126170.33914273471</v>
          </cell>
          <cell r="C1242">
            <v>1403.8999999998873</v>
          </cell>
          <cell r="R1242">
            <v>56541.003105504926</v>
          </cell>
          <cell r="S1242">
            <v>723.90000000002817</v>
          </cell>
          <cell r="Z1242">
            <v>875178.31959016551</v>
          </cell>
          <cell r="AA1242">
            <v>643.90000000002817</v>
          </cell>
          <cell r="AH1242">
            <v>58058.110747570478</v>
          </cell>
          <cell r="AI1242">
            <v>2463.8999999998873</v>
          </cell>
          <cell r="AX1242">
            <v>522109.72788892384</v>
          </cell>
          <cell r="AY1242">
            <v>399.90000000002817</v>
          </cell>
        </row>
        <row r="1243">
          <cell r="B1243">
            <v>126305.52162684751</v>
          </cell>
          <cell r="C1243">
            <v>1403.9999999998872</v>
          </cell>
          <cell r="R1243">
            <v>56629.531840024967</v>
          </cell>
          <cell r="S1243">
            <v>724.00000000002819</v>
          </cell>
          <cell r="Z1243">
            <v>875773.15873816772</v>
          </cell>
          <cell r="AA1243">
            <v>644.00000000002819</v>
          </cell>
          <cell r="AH1243">
            <v>58128.70207992036</v>
          </cell>
          <cell r="AI1243">
            <v>2463.9999999998872</v>
          </cell>
          <cell r="AX1243">
            <v>522904.53760022414</v>
          </cell>
          <cell r="AY1243">
            <v>400.00000000002819</v>
          </cell>
        </row>
        <row r="1244">
          <cell r="B1244">
            <v>126440.77957458029</v>
          </cell>
          <cell r="C1244">
            <v>1404.0999999998871</v>
          </cell>
          <cell r="R1244">
            <v>56718.147147545016</v>
          </cell>
          <cell r="S1244">
            <v>724.10000000002822</v>
          </cell>
          <cell r="Z1244">
            <v>876368.27573924989</v>
          </cell>
          <cell r="AA1244">
            <v>644.10000000002822</v>
          </cell>
          <cell r="AH1244">
            <v>58199.339228870245</v>
          </cell>
          <cell r="AI1244">
            <v>2464.0999999998871</v>
          </cell>
          <cell r="AX1244">
            <v>523699.79756152444</v>
          </cell>
          <cell r="AY1244">
            <v>400.10000000002822</v>
          </cell>
        </row>
        <row r="1245">
          <cell r="B1245">
            <v>126576.11298007109</v>
          </cell>
          <cell r="C1245">
            <v>1404.199999999887</v>
          </cell>
          <cell r="R1245">
            <v>56806.849010185062</v>
          </cell>
          <cell r="S1245">
            <v>724.20000000002824</v>
          </cell>
          <cell r="Z1245">
            <v>876963.67064106418</v>
          </cell>
          <cell r="AA1245">
            <v>644.20000000002824</v>
          </cell>
          <cell r="AH1245">
            <v>58270.022174320133</v>
          </cell>
          <cell r="AI1245">
            <v>2464.199999999887</v>
          </cell>
          <cell r="AX1245">
            <v>524495.50763062481</v>
          </cell>
          <cell r="AY1245">
            <v>400.20000000002824</v>
          </cell>
        </row>
        <row r="1246">
          <cell r="B1246">
            <v>126711.52183745788</v>
          </cell>
          <cell r="C1246">
            <v>1404.2999999998869</v>
          </cell>
          <cell r="R1246">
            <v>56895.637410065101</v>
          </cell>
          <cell r="S1246">
            <v>724.30000000002826</v>
          </cell>
          <cell r="Z1246">
            <v>877559.34349126241</v>
          </cell>
          <cell r="AA1246">
            <v>644.30000000002826</v>
          </cell>
          <cell r="AH1246">
            <v>58340.750896170015</v>
          </cell>
          <cell r="AI1246">
            <v>2464.2999999998869</v>
          </cell>
          <cell r="AX1246">
            <v>525291.66766532511</v>
          </cell>
          <cell r="AY1246">
            <v>400.30000000002826</v>
          </cell>
        </row>
        <row r="1247">
          <cell r="B1247">
            <v>126847.00614087867</v>
          </cell>
          <cell r="C1247">
            <v>1404.3999999998869</v>
          </cell>
          <cell r="R1247">
            <v>56984.512329305151</v>
          </cell>
          <cell r="S1247">
            <v>724.40000000002829</v>
          </cell>
          <cell r="Z1247">
            <v>878155.29433749663</v>
          </cell>
          <cell r="AA1247">
            <v>644.40000000002829</v>
          </cell>
          <cell r="AH1247">
            <v>58411.525374319899</v>
          </cell>
          <cell r="AI1247">
            <v>2464.3999999998869</v>
          </cell>
          <cell r="AX1247">
            <v>526088.27752342541</v>
          </cell>
          <cell r="AY1247">
            <v>400.40000000002829</v>
          </cell>
        </row>
        <row r="1248">
          <cell r="B1248">
            <v>126982.56588447146</v>
          </cell>
          <cell r="C1248">
            <v>1404.4999999998868</v>
          </cell>
          <cell r="R1248">
            <v>57073.473750025194</v>
          </cell>
          <cell r="S1248">
            <v>724.50000000002831</v>
          </cell>
          <cell r="Z1248">
            <v>878751.52322741877</v>
          </cell>
          <cell r="AA1248">
            <v>644.50000000002831</v>
          </cell>
          <cell r="AH1248">
            <v>58482.345588669785</v>
          </cell>
          <cell r="AI1248">
            <v>2464.4999999998868</v>
          </cell>
          <cell r="AX1248">
            <v>526885.33706272568</v>
          </cell>
          <cell r="AY1248">
            <v>400.50000000002831</v>
          </cell>
        </row>
        <row r="1249">
          <cell r="B1249">
            <v>127118.20106237425</v>
          </cell>
          <cell r="C1249">
            <v>1404.5999999998867</v>
          </cell>
          <cell r="R1249">
            <v>57162.521654345241</v>
          </cell>
          <cell r="S1249">
            <v>724.60000000002833</v>
          </cell>
          <cell r="Z1249">
            <v>879348.03020868101</v>
          </cell>
          <cell r="AA1249">
            <v>644.60000000002833</v>
          </cell>
          <cell r="AH1249">
            <v>58553.211519119664</v>
          </cell>
          <cell r="AI1249">
            <v>2464.5999999998867</v>
          </cell>
          <cell r="AX1249">
            <v>527682.84614102601</v>
          </cell>
          <cell r="AY1249">
            <v>400.60000000002833</v>
          </cell>
        </row>
        <row r="1250">
          <cell r="B1250">
            <v>127253.91166872505</v>
          </cell>
          <cell r="C1250">
            <v>1404.6999999998866</v>
          </cell>
          <cell r="R1250">
            <v>57251.656024385287</v>
          </cell>
          <cell r="S1250">
            <v>724.70000000002835</v>
          </cell>
          <cell r="Z1250">
            <v>879944.81532893528</v>
          </cell>
          <cell r="AA1250">
            <v>644.70000000002835</v>
          </cell>
          <cell r="AH1250">
            <v>58624.123145569552</v>
          </cell>
          <cell r="AI1250">
            <v>2464.6999999998866</v>
          </cell>
          <cell r="AX1250">
            <v>528480.80461612635</v>
          </cell>
          <cell r="AY1250">
            <v>400.70000000002835</v>
          </cell>
        </row>
        <row r="1251">
          <cell r="B1251">
            <v>127389.69769766185</v>
          </cell>
          <cell r="C1251">
            <v>1404.7999999998865</v>
          </cell>
          <cell r="R1251">
            <v>57340.87684226533</v>
          </cell>
          <cell r="S1251">
            <v>724.80000000002838</v>
          </cell>
          <cell r="Z1251">
            <v>880541.87863583351</v>
          </cell>
          <cell r="AA1251">
            <v>644.80000000002838</v>
          </cell>
          <cell r="AH1251">
            <v>58695.080447919434</v>
          </cell>
          <cell r="AI1251">
            <v>2464.7999999998865</v>
          </cell>
          <cell r="AX1251">
            <v>529279.21234582667</v>
          </cell>
          <cell r="AY1251">
            <v>400.80000000002838</v>
          </cell>
        </row>
        <row r="1252">
          <cell r="B1252">
            <v>127525.55914332264</v>
          </cell>
          <cell r="C1252">
            <v>1404.8999999998864</v>
          </cell>
          <cell r="R1252">
            <v>57430.184090105373</v>
          </cell>
          <cell r="S1252">
            <v>724.9000000000284</v>
          </cell>
          <cell r="Z1252">
            <v>881139.22017702763</v>
          </cell>
          <cell r="AA1252">
            <v>644.9000000000284</v>
          </cell>
          <cell r="AH1252">
            <v>58766.083406069316</v>
          </cell>
          <cell r="AI1252">
            <v>2464.8999999998864</v>
          </cell>
          <cell r="AX1252">
            <v>530078.06918792694</v>
          </cell>
          <cell r="AY1252">
            <v>400.9000000000284</v>
          </cell>
        </row>
        <row r="1253">
          <cell r="B1253">
            <v>127661.49599984541</v>
          </cell>
          <cell r="C1253">
            <v>1404.9999999998863</v>
          </cell>
          <cell r="R1253">
            <v>57519.577750025419</v>
          </cell>
          <cell r="S1253">
            <v>725.00000000002842</v>
          </cell>
          <cell r="Z1253">
            <v>881736.84000016982</v>
          </cell>
          <cell r="AA1253">
            <v>645.00000000002842</v>
          </cell>
          <cell r="AH1253">
            <v>58837.131999919198</v>
          </cell>
          <cell r="AI1253">
            <v>2464.9999999998863</v>
          </cell>
          <cell r="AX1253">
            <v>530877.37500022724</v>
          </cell>
          <cell r="AY1253">
            <v>401.00000000002842</v>
          </cell>
        </row>
        <row r="1254">
          <cell r="B1254">
            <v>127797.5082613682</v>
          </cell>
          <cell r="C1254">
            <v>1405.0999999998862</v>
          </cell>
          <cell r="R1254">
            <v>57609.057804145465</v>
          </cell>
          <cell r="S1254">
            <v>725.10000000002844</v>
          </cell>
          <cell r="Z1254">
            <v>882334.73815291212</v>
          </cell>
          <cell r="AA1254">
            <v>645.10000000002844</v>
          </cell>
          <cell r="AH1254">
            <v>58908.226209369081</v>
          </cell>
          <cell r="AI1254">
            <v>2465.0999999998862</v>
          </cell>
          <cell r="AX1254">
            <v>531677.12964052754</v>
          </cell>
          <cell r="AY1254">
            <v>401.10000000002844</v>
          </cell>
        </row>
        <row r="1255">
          <cell r="B1255">
            <v>127933.595922029</v>
          </cell>
          <cell r="C1255">
            <v>1405.1999999998861</v>
          </cell>
          <cell r="R1255">
            <v>57698.624234585506</v>
          </cell>
          <cell r="S1255">
            <v>725.20000000002847</v>
          </cell>
          <cell r="Z1255">
            <v>882932.91468290635</v>
          </cell>
          <cell r="AA1255">
            <v>645.20000000002847</v>
          </cell>
          <cell r="AH1255">
            <v>58979.36601431897</v>
          </cell>
          <cell r="AI1255">
            <v>2465.1999999998861</v>
          </cell>
          <cell r="AX1255">
            <v>532477.3329666279</v>
          </cell>
          <cell r="AY1255">
            <v>401.20000000002847</v>
          </cell>
        </row>
        <row r="1256">
          <cell r="B1256">
            <v>128069.75897596579</v>
          </cell>
          <cell r="C1256">
            <v>1405.299999999886</v>
          </cell>
          <cell r="R1256">
            <v>57788.277023465555</v>
          </cell>
          <cell r="S1256">
            <v>725.30000000002849</v>
          </cell>
          <cell r="Z1256">
            <v>883531.36963780457</v>
          </cell>
          <cell r="AA1256">
            <v>645.30000000002849</v>
          </cell>
          <cell r="AH1256">
            <v>59050.551394668852</v>
          </cell>
          <cell r="AI1256">
            <v>2465.299999999886</v>
          </cell>
          <cell r="AX1256">
            <v>533277.98483632819</v>
          </cell>
          <cell r="AY1256">
            <v>401.30000000002849</v>
          </cell>
        </row>
        <row r="1257">
          <cell r="B1257">
            <v>128205.99741731658</v>
          </cell>
          <cell r="C1257">
            <v>1405.3999999998859</v>
          </cell>
          <cell r="R1257">
            <v>57878.016152905599</v>
          </cell>
          <cell r="S1257">
            <v>725.40000000002851</v>
          </cell>
          <cell r="Z1257">
            <v>884130.10306525871</v>
          </cell>
          <cell r="AA1257">
            <v>645.40000000002851</v>
          </cell>
          <cell r="AH1257">
            <v>59121.782330318732</v>
          </cell>
          <cell r="AI1257">
            <v>2465.3999999998859</v>
          </cell>
          <cell r="AX1257">
            <v>534079.08510742849</v>
          </cell>
          <cell r="AY1257">
            <v>401.40000000002851</v>
          </cell>
        </row>
        <row r="1258">
          <cell r="B1258">
            <v>128342.31124021937</v>
          </cell>
          <cell r="C1258">
            <v>1405.4999999998859</v>
          </cell>
          <cell r="R1258">
            <v>57967.841605025642</v>
          </cell>
          <cell r="S1258">
            <v>725.50000000002854</v>
          </cell>
          <cell r="Z1258">
            <v>884729.11501292093</v>
          </cell>
          <cell r="AA1258">
            <v>645.50000000002854</v>
          </cell>
          <cell r="AH1258">
            <v>59193.05880116862</v>
          </cell>
          <cell r="AI1258">
            <v>2465.4999999998859</v>
          </cell>
          <cell r="AX1258">
            <v>534880.63363772887</v>
          </cell>
          <cell r="AY1258">
            <v>401.50000000002854</v>
          </cell>
        </row>
        <row r="1259">
          <cell r="B1259">
            <v>128478.70043881216</v>
          </cell>
          <cell r="C1259">
            <v>1405.5999999998858</v>
          </cell>
          <cell r="R1259">
            <v>58057.753361945688</v>
          </cell>
          <cell r="S1259">
            <v>725.60000000002856</v>
          </cell>
          <cell r="Z1259">
            <v>885328.40552844317</v>
          </cell>
          <cell r="AA1259">
            <v>645.60000000002856</v>
          </cell>
          <cell r="AH1259">
            <v>59264.380787118498</v>
          </cell>
          <cell r="AI1259">
            <v>2465.5999999998858</v>
          </cell>
          <cell r="AX1259">
            <v>535682.63028502907</v>
          </cell>
          <cell r="AY1259">
            <v>401.60000000002856</v>
          </cell>
        </row>
        <row r="1260">
          <cell r="B1260">
            <v>128615.16500723295</v>
          </cell>
          <cell r="C1260">
            <v>1405.6999999998857</v>
          </cell>
          <cell r="R1260">
            <v>58147.751405785733</v>
          </cell>
          <cell r="S1260">
            <v>725.70000000002858</v>
          </cell>
          <cell r="Z1260">
            <v>885927.97465947736</v>
          </cell>
          <cell r="AA1260">
            <v>645.70000000002858</v>
          </cell>
          <cell r="AH1260">
            <v>59335.748268068382</v>
          </cell>
          <cell r="AI1260">
            <v>2465.6999999998857</v>
          </cell>
          <cell r="AX1260">
            <v>536485.0749071294</v>
          </cell>
          <cell r="AY1260">
            <v>401.70000000002858</v>
          </cell>
        </row>
        <row r="1261">
          <cell r="B1261">
            <v>128751.70493961974</v>
          </cell>
          <cell r="C1261">
            <v>1405.7999999998856</v>
          </cell>
          <cell r="R1261">
            <v>58237.835718665781</v>
          </cell>
          <cell r="S1261">
            <v>725.8000000000286</v>
          </cell>
          <cell r="Z1261">
            <v>886527.82245367556</v>
          </cell>
          <cell r="AA1261">
            <v>645.8000000000286</v>
          </cell>
          <cell r="AH1261">
            <v>59407.161223918265</v>
          </cell>
          <cell r="AI1261">
            <v>2465.7999999998856</v>
          </cell>
          <cell r="AX1261">
            <v>537287.96736182971</v>
          </cell>
          <cell r="AY1261">
            <v>401.8000000000286</v>
          </cell>
        </row>
        <row r="1262">
          <cell r="B1262">
            <v>128888.32023011053</v>
          </cell>
          <cell r="C1262">
            <v>1405.8999999998855</v>
          </cell>
          <cell r="R1262">
            <v>58328.006282705821</v>
          </cell>
          <cell r="S1262">
            <v>725.90000000002863</v>
          </cell>
          <cell r="Z1262">
            <v>887127.94895868981</v>
          </cell>
          <cell r="AA1262">
            <v>645.90000000002863</v>
          </cell>
          <cell r="AH1262">
            <v>59478.619634568153</v>
          </cell>
          <cell r="AI1262">
            <v>2465.8999999998855</v>
          </cell>
          <cell r="AX1262">
            <v>538091.30750693008</v>
          </cell>
          <cell r="AY1262">
            <v>401.90000000002863</v>
          </cell>
        </row>
        <row r="1263">
          <cell r="B1263">
            <v>129025.01087284331</v>
          </cell>
          <cell r="C1263">
            <v>1405.9999999998854</v>
          </cell>
          <cell r="R1263">
            <v>58418.26308002587</v>
          </cell>
          <cell r="S1263">
            <v>726.00000000002865</v>
          </cell>
          <cell r="Z1263">
            <v>887728.35422217206</v>
          </cell>
          <cell r="AA1263">
            <v>646.00000000002865</v>
          </cell>
          <cell r="AH1263">
            <v>59550.123479918031</v>
          </cell>
          <cell r="AI1263">
            <v>2465.9999999998854</v>
          </cell>
          <cell r="AX1263">
            <v>538895.09520023037</v>
          </cell>
          <cell r="AY1263">
            <v>402.00000000002865</v>
          </cell>
        </row>
        <row r="1264">
          <cell r="B1264">
            <v>129161.77686195611</v>
          </cell>
          <cell r="C1264">
            <v>1406.0999999998853</v>
          </cell>
          <cell r="R1264">
            <v>58508.606092745911</v>
          </cell>
          <cell r="S1264">
            <v>726.10000000002867</v>
          </cell>
          <cell r="Z1264">
            <v>888329.03829177422</v>
          </cell>
          <cell r="AA1264">
            <v>646.10000000002867</v>
          </cell>
          <cell r="AH1264">
            <v>59621.672739867914</v>
          </cell>
          <cell r="AI1264">
            <v>2466.0999999998853</v>
          </cell>
          <cell r="AX1264">
            <v>539699.33029953064</v>
          </cell>
          <cell r="AY1264">
            <v>402.10000000002867</v>
          </cell>
        </row>
        <row r="1265">
          <cell r="B1265">
            <v>129298.61819158689</v>
          </cell>
          <cell r="C1265">
            <v>1406.1999999998852</v>
          </cell>
          <cell r="R1265">
            <v>58599.035302985962</v>
          </cell>
          <cell r="S1265">
            <v>726.20000000002869</v>
          </cell>
          <cell r="Z1265">
            <v>888930.00121514848</v>
          </cell>
          <cell r="AA1265">
            <v>646.20000000002869</v>
          </cell>
          <cell r="AH1265">
            <v>59693.267394317794</v>
          </cell>
          <cell r="AI1265">
            <v>2466.1999999998852</v>
          </cell>
          <cell r="AX1265">
            <v>540504.01266263099</v>
          </cell>
          <cell r="AY1265">
            <v>402.20000000002869</v>
          </cell>
        </row>
        <row r="1266">
          <cell r="B1266">
            <v>129435.53485587369</v>
          </cell>
          <cell r="C1266">
            <v>1406.2999999998851</v>
          </cell>
          <cell r="R1266">
            <v>58689.550692866003</v>
          </cell>
          <cell r="S1266">
            <v>726.30000000002872</v>
          </cell>
          <cell r="Z1266">
            <v>889531.24303994665</v>
          </cell>
          <cell r="AA1266">
            <v>646.30000000002872</v>
          </cell>
          <cell r="AH1266">
            <v>59764.907423167679</v>
          </cell>
          <cell r="AI1266">
            <v>2466.2999999998851</v>
          </cell>
          <cell r="AX1266">
            <v>541309.14214733127</v>
          </cell>
          <cell r="AY1266">
            <v>402.30000000002872</v>
          </cell>
        </row>
        <row r="1267">
          <cell r="B1267">
            <v>129572.52684895447</v>
          </cell>
          <cell r="C1267">
            <v>1406.399999999885</v>
          </cell>
          <cell r="R1267">
            <v>58780.152244506047</v>
          </cell>
          <cell r="S1267">
            <v>726.40000000002874</v>
          </cell>
          <cell r="Z1267">
            <v>890132.7638138209</v>
          </cell>
          <cell r="AA1267">
            <v>646.40000000002874</v>
          </cell>
          <cell r="AH1267">
            <v>59836.592806317567</v>
          </cell>
          <cell r="AI1267">
            <v>2466.399999999885</v>
          </cell>
          <cell r="AX1267">
            <v>542114.71861143154</v>
          </cell>
          <cell r="AY1267">
            <v>402.40000000002874</v>
          </cell>
        </row>
        <row r="1268">
          <cell r="B1268">
            <v>129709.59416496726</v>
          </cell>
          <cell r="C1268">
            <v>1406.4999999998849</v>
          </cell>
          <cell r="R1268">
            <v>58870.839940026097</v>
          </cell>
          <cell r="S1268">
            <v>726.50000000002876</v>
          </cell>
          <cell r="Z1268">
            <v>890734.56358442316</v>
          </cell>
          <cell r="AA1268">
            <v>646.50000000002876</v>
          </cell>
          <cell r="AH1268">
            <v>59908.323523667445</v>
          </cell>
          <cell r="AI1268">
            <v>2466.4999999998849</v>
          </cell>
          <cell r="AX1268">
            <v>542920.7419127319</v>
          </cell>
          <cell r="AY1268">
            <v>402.50000000002876</v>
          </cell>
        </row>
        <row r="1269">
          <cell r="B1269">
            <v>129846.73679805006</v>
          </cell>
          <cell r="C1269">
            <v>1406.5999999998849</v>
          </cell>
          <cell r="R1269">
            <v>58961.613761546141</v>
          </cell>
          <cell r="S1269">
            <v>726.60000000002879</v>
          </cell>
          <cell r="Z1269">
            <v>891336.64239940536</v>
          </cell>
          <cell r="AA1269">
            <v>646.60000000002879</v>
          </cell>
          <cell r="AH1269">
            <v>59980.099555117333</v>
          </cell>
          <cell r="AI1269">
            <v>2466.5999999998849</v>
          </cell>
          <cell r="AX1269">
            <v>543727.21190903219</v>
          </cell>
          <cell r="AY1269">
            <v>402.60000000002879</v>
          </cell>
        </row>
        <row r="1270">
          <cell r="B1270">
            <v>129983.95474234084</v>
          </cell>
          <cell r="C1270">
            <v>1406.6999999998848</v>
          </cell>
          <cell r="R1270">
            <v>59052.473691186184</v>
          </cell>
          <cell r="S1270">
            <v>726.70000000002881</v>
          </cell>
          <cell r="Z1270">
            <v>891939.00030641956</v>
          </cell>
          <cell r="AA1270">
            <v>646.70000000002881</v>
          </cell>
          <cell r="AH1270">
            <v>60051.92088056721</v>
          </cell>
          <cell r="AI1270">
            <v>2466.6999999998848</v>
          </cell>
          <cell r="AX1270">
            <v>544534.1284581325</v>
          </cell>
          <cell r="AY1270">
            <v>402.70000000002881</v>
          </cell>
        </row>
        <row r="1271">
          <cell r="B1271">
            <v>130121.24799197764</v>
          </cell>
          <cell r="C1271">
            <v>1406.7999999998847</v>
          </cell>
          <cell r="R1271">
            <v>59143.419711066235</v>
          </cell>
          <cell r="S1271">
            <v>726.80000000002883</v>
          </cell>
          <cell r="Z1271">
            <v>892541.63735311781</v>
          </cell>
          <cell r="AA1271">
            <v>646.80000000002883</v>
          </cell>
          <cell r="AH1271">
            <v>60123.787479917097</v>
          </cell>
          <cell r="AI1271">
            <v>2466.7999999998847</v>
          </cell>
          <cell r="AX1271">
            <v>545341.49141783291</v>
          </cell>
          <cell r="AY1271">
            <v>402.80000000002883</v>
          </cell>
        </row>
        <row r="1272">
          <cell r="B1272">
            <v>130258.61654109842</v>
          </cell>
          <cell r="C1272">
            <v>1406.8999999998846</v>
          </cell>
          <cell r="R1272">
            <v>59234.451803306278</v>
          </cell>
          <cell r="S1272">
            <v>726.90000000002885</v>
          </cell>
          <cell r="Z1272">
            <v>893144.55358715192</v>
          </cell>
          <cell r="AA1272">
            <v>646.90000000002885</v>
          </cell>
          <cell r="AH1272">
            <v>60195.699333066979</v>
          </cell>
          <cell r="AI1272">
            <v>2466.8999999998846</v>
          </cell>
          <cell r="AX1272">
            <v>546149.30064593314</v>
          </cell>
          <cell r="AY1272">
            <v>402.90000000002885</v>
          </cell>
        </row>
        <row r="1273">
          <cell r="B1273">
            <v>130396.06038384121</v>
          </cell>
          <cell r="C1273">
            <v>1406.9999999998845</v>
          </cell>
          <cell r="R1273">
            <v>59325.569950026322</v>
          </cell>
          <cell r="S1273">
            <v>727.00000000002888</v>
          </cell>
          <cell r="Z1273">
            <v>893747.74905617419</v>
          </cell>
          <cell r="AA1273">
            <v>647.00000000002888</v>
          </cell>
          <cell r="AH1273">
            <v>60267.656419916857</v>
          </cell>
          <cell r="AI1273">
            <v>2466.9999999998845</v>
          </cell>
          <cell r="AX1273">
            <v>546957.55600023351</v>
          </cell>
          <cell r="AY1273">
            <v>403.00000000002888</v>
          </cell>
        </row>
        <row r="1274">
          <cell r="B1274">
            <v>130533.57951434399</v>
          </cell>
          <cell r="C1274">
            <v>1407.0999999998844</v>
          </cell>
          <cell r="R1274">
            <v>59416.774133346364</v>
          </cell>
          <cell r="S1274">
            <v>727.1000000000289</v>
          </cell>
          <cell r="Z1274">
            <v>894351.22380783642</v>
          </cell>
          <cell r="AA1274">
            <v>647.1000000000289</v>
          </cell>
          <cell r="AH1274">
            <v>60339.658720366744</v>
          </cell>
          <cell r="AI1274">
            <v>2467.0999999998844</v>
          </cell>
          <cell r="AX1274">
            <v>547766.25733853376</v>
          </cell>
          <cell r="AY1274">
            <v>403.1000000000289</v>
          </cell>
        </row>
        <row r="1275">
          <cell r="B1275">
            <v>130671.17392674478</v>
          </cell>
          <cell r="C1275">
            <v>1407.1999999998843</v>
          </cell>
          <cell r="R1275">
            <v>59508.064335386414</v>
          </cell>
          <cell r="S1275">
            <v>727.20000000002892</v>
          </cell>
          <cell r="Z1275">
            <v>894954.97788979067</v>
          </cell>
          <cell r="AA1275">
            <v>647.20000000002892</v>
          </cell>
          <cell r="AH1275">
            <v>60411.706214316626</v>
          </cell>
          <cell r="AI1275">
            <v>2467.1999999998843</v>
          </cell>
          <cell r="AX1275">
            <v>548575.40451863408</v>
          </cell>
          <cell r="AY1275">
            <v>403.20000000002892</v>
          </cell>
        </row>
        <row r="1276">
          <cell r="B1276">
            <v>130808.84361518157</v>
          </cell>
          <cell r="C1276">
            <v>1407.2999999998842</v>
          </cell>
          <cell r="R1276">
            <v>59599.440538266455</v>
          </cell>
          <cell r="S1276">
            <v>727.30000000002894</v>
          </cell>
          <cell r="Z1276">
            <v>895559.01134968887</v>
          </cell>
          <cell r="AA1276">
            <v>647.30000000002894</v>
          </cell>
          <cell r="AH1276">
            <v>60483.798881666502</v>
          </cell>
          <cell r="AI1276">
            <v>2467.2999999998842</v>
          </cell>
          <cell r="AX1276">
            <v>549384.99739833444</v>
          </cell>
          <cell r="AY1276">
            <v>403.30000000002894</v>
          </cell>
        </row>
        <row r="1277">
          <cell r="B1277">
            <v>130946.58857379235</v>
          </cell>
          <cell r="C1277">
            <v>1407.3999999998841</v>
          </cell>
          <cell r="R1277">
            <v>59690.902724106505</v>
          </cell>
          <cell r="S1277">
            <v>727.40000000002897</v>
          </cell>
          <cell r="Z1277">
            <v>896163.32423518307</v>
          </cell>
          <cell r="AA1277">
            <v>647.40000000002897</v>
          </cell>
          <cell r="AH1277">
            <v>60555.936702316387</v>
          </cell>
          <cell r="AI1277">
            <v>2467.3999999998841</v>
          </cell>
          <cell r="AX1277">
            <v>550195.03583543468</v>
          </cell>
          <cell r="AY1277">
            <v>403.40000000002897</v>
          </cell>
        </row>
        <row r="1278">
          <cell r="B1278">
            <v>131084.40879671514</v>
          </cell>
          <cell r="C1278">
            <v>1407.499999999884</v>
          </cell>
          <cell r="R1278">
            <v>59782.450875026552</v>
          </cell>
          <cell r="S1278">
            <v>727.50000000002899</v>
          </cell>
          <cell r="Z1278">
            <v>896767.91659392533</v>
          </cell>
          <cell r="AA1278">
            <v>647.50000000002899</v>
          </cell>
          <cell r="AH1278">
            <v>60628.119656166265</v>
          </cell>
          <cell r="AI1278">
            <v>2467.499999999884</v>
          </cell>
          <cell r="AX1278">
            <v>551005.51968773501</v>
          </cell>
          <cell r="AY1278">
            <v>403.50000000002899</v>
          </cell>
        </row>
        <row r="1279">
          <cell r="B1279">
            <v>131222.30427808792</v>
          </cell>
          <cell r="C1279">
            <v>1407.5999999998839</v>
          </cell>
          <cell r="R1279">
            <v>59874.084973146601</v>
          </cell>
          <cell r="S1279">
            <v>727.60000000002901</v>
          </cell>
          <cell r="Z1279">
            <v>897372.78847356746</v>
          </cell>
          <cell r="AA1279">
            <v>647.60000000002901</v>
          </cell>
          <cell r="AH1279">
            <v>60700.347723116152</v>
          </cell>
          <cell r="AI1279">
            <v>2467.5999999998839</v>
          </cell>
          <cell r="AX1279">
            <v>551816.44881303539</v>
          </cell>
          <cell r="AY1279">
            <v>403.60000000002901</v>
          </cell>
        </row>
        <row r="1280">
          <cell r="B1280">
            <v>131360.27501204872</v>
          </cell>
          <cell r="C1280">
            <v>1407.6999999998839</v>
          </cell>
          <cell r="R1280">
            <v>59965.805000586639</v>
          </cell>
          <cell r="S1280">
            <v>727.70000000002904</v>
          </cell>
          <cell r="Z1280">
            <v>897977.93992176175</v>
          </cell>
          <cell r="AA1280">
            <v>647.70000000002904</v>
          </cell>
          <cell r="AH1280">
            <v>60772.620883066033</v>
          </cell>
          <cell r="AI1280">
            <v>2467.6999999998839</v>
          </cell>
          <cell r="AX1280">
            <v>552627.82306913566</v>
          </cell>
          <cell r="AY1280">
            <v>403.70000000002904</v>
          </cell>
        </row>
        <row r="1281">
          <cell r="B1281">
            <v>131498.32099273551</v>
          </cell>
          <cell r="C1281">
            <v>1407.7999999998838</v>
          </cell>
          <cell r="R1281">
            <v>60057.610939466686</v>
          </cell>
          <cell r="S1281">
            <v>727.80000000002906</v>
          </cell>
          <cell r="Z1281">
            <v>898583.37098615989</v>
          </cell>
          <cell r="AA1281">
            <v>647.80000000002906</v>
          </cell>
          <cell r="AH1281">
            <v>60844.939115915913</v>
          </cell>
          <cell r="AI1281">
            <v>2467.7999999998838</v>
          </cell>
          <cell r="AX1281">
            <v>553439.64231383591</v>
          </cell>
          <cell r="AY1281">
            <v>403.80000000002906</v>
          </cell>
        </row>
        <row r="1282">
          <cell r="B1282">
            <v>131636.4422142863</v>
          </cell>
          <cell r="C1282">
            <v>1407.8999999998837</v>
          </cell>
          <cell r="R1282">
            <v>60149.502771906737</v>
          </cell>
          <cell r="S1282">
            <v>727.90000000002908</v>
          </cell>
          <cell r="Z1282">
            <v>899189.08171441418</v>
          </cell>
          <cell r="AA1282">
            <v>647.90000000002908</v>
          </cell>
          <cell r="AH1282">
            <v>60917.302401565801</v>
          </cell>
          <cell r="AI1282">
            <v>2467.8999999998837</v>
          </cell>
          <cell r="AX1282">
            <v>554251.90640493634</v>
          </cell>
          <cell r="AY1282">
            <v>403.90000000002908</v>
          </cell>
        </row>
        <row r="1283">
          <cell r="B1283">
            <v>131774.63867083908</v>
          </cell>
          <cell r="C1283">
            <v>1407.9999999998836</v>
          </cell>
          <cell r="R1283">
            <v>60241.480480026781</v>
          </cell>
          <cell r="S1283">
            <v>728.0000000000291</v>
          </cell>
          <cell r="Z1283">
            <v>899795.07215417642</v>
          </cell>
          <cell r="AA1283">
            <v>648.0000000000291</v>
          </cell>
          <cell r="AH1283">
            <v>60989.710719915682</v>
          </cell>
          <cell r="AI1283">
            <v>2467.9999999998836</v>
          </cell>
          <cell r="AX1283">
            <v>555064.61520023667</v>
          </cell>
          <cell r="AY1283">
            <v>404.0000000000291</v>
          </cell>
        </row>
        <row r="1284">
          <cell r="B1284">
            <v>131912.91035653185</v>
          </cell>
          <cell r="C1284">
            <v>1408.0999999998835</v>
          </cell>
          <cell r="R1284">
            <v>60333.544045946823</v>
          </cell>
          <cell r="S1284">
            <v>728.10000000002913</v>
          </cell>
          <cell r="Z1284">
            <v>900401.34235309856</v>
          </cell>
          <cell r="AA1284">
            <v>648.10000000002913</v>
          </cell>
          <cell r="AH1284">
            <v>61062.164050865562</v>
          </cell>
          <cell r="AI1284">
            <v>2468.0999999998835</v>
          </cell>
          <cell r="AX1284">
            <v>555877.76855753688</v>
          </cell>
          <cell r="AY1284">
            <v>404.10000000002913</v>
          </cell>
        </row>
        <row r="1285">
          <cell r="B1285">
            <v>132051.25726550265</v>
          </cell>
          <cell r="C1285">
            <v>1408.1999999998834</v>
          </cell>
          <cell r="R1285">
            <v>60425.693451786872</v>
          </cell>
          <cell r="S1285">
            <v>728.20000000002915</v>
          </cell>
          <cell r="Z1285">
            <v>901007.89235883276</v>
          </cell>
          <cell r="AA1285">
            <v>648.20000000002915</v>
          </cell>
          <cell r="AH1285">
            <v>61134.662374315441</v>
          </cell>
          <cell r="AI1285">
            <v>2468.1999999998834</v>
          </cell>
          <cell r="AX1285">
            <v>556691.36633463728</v>
          </cell>
          <cell r="AY1285">
            <v>404.20000000002915</v>
          </cell>
        </row>
        <row r="1286">
          <cell r="B1286">
            <v>132189.67939188943</v>
          </cell>
          <cell r="C1286">
            <v>1408.2999999998833</v>
          </cell>
          <cell r="R1286">
            <v>60517.928679666918</v>
          </cell>
          <cell r="S1286">
            <v>728.30000000002917</v>
          </cell>
          <cell r="Z1286">
            <v>901614.72221903107</v>
          </cell>
          <cell r="AA1286">
            <v>648.30000000002917</v>
          </cell>
          <cell r="AH1286">
            <v>61207.20567016532</v>
          </cell>
          <cell r="AI1286">
            <v>2468.2999999998833</v>
          </cell>
          <cell r="AX1286">
            <v>557505.40838933759</v>
          </cell>
          <cell r="AY1286">
            <v>404.30000000002917</v>
          </cell>
        </row>
        <row r="1287">
          <cell r="B1287">
            <v>132328.17672983021</v>
          </cell>
          <cell r="C1287">
            <v>1408.3999999998832</v>
          </cell>
          <cell r="R1287">
            <v>60610.249711706965</v>
          </cell>
          <cell r="S1287">
            <v>728.40000000002919</v>
          </cell>
          <cell r="Z1287">
            <v>902221.83198134531</v>
          </cell>
          <cell r="AA1287">
            <v>648.40000000002919</v>
          </cell>
          <cell r="AH1287">
            <v>61279.793918315205</v>
          </cell>
          <cell r="AI1287">
            <v>2468.3999999998832</v>
          </cell>
          <cell r="AX1287">
            <v>558319.89457943791</v>
          </cell>
          <cell r="AY1287">
            <v>404.40000000002919</v>
          </cell>
        </row>
        <row r="1288">
          <cell r="B1288">
            <v>132466.74927346301</v>
          </cell>
          <cell r="C1288">
            <v>1408.4999999998831</v>
          </cell>
          <cell r="R1288">
            <v>60702.656530027009</v>
          </cell>
          <cell r="S1288">
            <v>728.50000000002922</v>
          </cell>
          <cell r="Z1288">
            <v>902829.22169342753</v>
          </cell>
          <cell r="AA1288">
            <v>648.50000000002922</v>
          </cell>
          <cell r="AH1288">
            <v>61352.427098665088</v>
          </cell>
          <cell r="AI1288">
            <v>2468.4999999998831</v>
          </cell>
          <cell r="AX1288">
            <v>559134.82476273819</v>
          </cell>
          <cell r="AY1288">
            <v>404.50000000002922</v>
          </cell>
        </row>
        <row r="1289">
          <cell r="B1289">
            <v>132605.3970169258</v>
          </cell>
          <cell r="C1289">
            <v>1408.599999999883</v>
          </cell>
          <cell r="R1289">
            <v>60795.149116747052</v>
          </cell>
          <cell r="S1289">
            <v>728.60000000002924</v>
          </cell>
          <cell r="Z1289">
            <v>903436.89140292967</v>
          </cell>
          <cell r="AA1289">
            <v>648.60000000002924</v>
          </cell>
          <cell r="AH1289">
            <v>61425.10519111497</v>
          </cell>
          <cell r="AI1289">
            <v>2468.599999999883</v>
          </cell>
          <cell r="AX1289">
            <v>559950.19879703852</v>
          </cell>
          <cell r="AY1289">
            <v>404.60000000002924</v>
          </cell>
        </row>
        <row r="1290">
          <cell r="B1290">
            <v>132744.11995435657</v>
          </cell>
          <cell r="C1290">
            <v>1408.6999999998829</v>
          </cell>
          <cell r="R1290">
            <v>60887.7274539871</v>
          </cell>
          <cell r="S1290">
            <v>728.70000000002926</v>
          </cell>
          <cell r="Z1290">
            <v>904044.84115750389</v>
          </cell>
          <cell r="AA1290">
            <v>648.70000000002926</v>
          </cell>
          <cell r="AH1290">
            <v>61497.82817556485</v>
          </cell>
          <cell r="AI1290">
            <v>2468.6999999998829</v>
          </cell>
          <cell r="AX1290">
            <v>560766.01654013875</v>
          </cell>
          <cell r="AY1290">
            <v>404.70000000002926</v>
          </cell>
        </row>
        <row r="1291">
          <cell r="B1291">
            <v>132882.91807989337</v>
          </cell>
          <cell r="C1291">
            <v>1408.7999999998829</v>
          </cell>
          <cell r="R1291">
            <v>60980.391523867147</v>
          </cell>
          <cell r="S1291">
            <v>728.80000000002929</v>
          </cell>
          <cell r="Z1291">
            <v>904653.07100480213</v>
          </cell>
          <cell r="AA1291">
            <v>648.80000000002929</v>
          </cell>
          <cell r="AH1291">
            <v>61570.596031914727</v>
          </cell>
          <cell r="AI1291">
            <v>2468.7999999998829</v>
          </cell>
          <cell r="AX1291">
            <v>561582.27784983907</v>
          </cell>
          <cell r="AY1291">
            <v>404.80000000002929</v>
          </cell>
        </row>
        <row r="1292">
          <cell r="B1292">
            <v>133021.79138767417</v>
          </cell>
          <cell r="C1292">
            <v>1408.8999999998828</v>
          </cell>
          <cell r="R1292">
            <v>61073.141308507198</v>
          </cell>
          <cell r="S1292">
            <v>728.90000000002931</v>
          </cell>
          <cell r="Z1292">
            <v>905261.58099247632</v>
          </cell>
          <cell r="AA1292">
            <v>648.90000000002931</v>
          </cell>
          <cell r="AH1292">
            <v>61643.408740064609</v>
          </cell>
          <cell r="AI1292">
            <v>2468.8999999998828</v>
          </cell>
          <cell r="AX1292">
            <v>562398.98258393945</v>
          </cell>
          <cell r="AY1292">
            <v>404.90000000002931</v>
          </cell>
        </row>
        <row r="1293">
          <cell r="B1293">
            <v>133160.73987183694</v>
          </cell>
          <cell r="C1293">
            <v>1408.9999999998827</v>
          </cell>
          <cell r="R1293">
            <v>61165.976790027242</v>
          </cell>
          <cell r="S1293">
            <v>729.00000000002933</v>
          </cell>
          <cell r="Z1293">
            <v>905870.37116817862</v>
          </cell>
          <cell r="AA1293">
            <v>649.00000000002933</v>
          </cell>
          <cell r="AH1293">
            <v>61716.266279914496</v>
          </cell>
          <cell r="AI1293">
            <v>2468.9999999998827</v>
          </cell>
          <cell r="AX1293">
            <v>563216.13060023973</v>
          </cell>
          <cell r="AY1293">
            <v>405.00000000002933</v>
          </cell>
        </row>
        <row r="1294">
          <cell r="B1294">
            <v>133299.76352651973</v>
          </cell>
          <cell r="C1294">
            <v>1409.0999999998826</v>
          </cell>
          <cell r="R1294">
            <v>61258.897950547289</v>
          </cell>
          <cell r="S1294">
            <v>729.10000000002935</v>
          </cell>
          <cell r="Z1294">
            <v>906479.44157956075</v>
          </cell>
          <cell r="AA1294">
            <v>649.10000000002935</v>
          </cell>
          <cell r="AH1294">
            <v>61789.168631364373</v>
          </cell>
          <cell r="AI1294">
            <v>2469.0999999998826</v>
          </cell>
          <cell r="AX1294">
            <v>564033.72175654001</v>
          </cell>
          <cell r="AY1294">
            <v>405.10000000002935</v>
          </cell>
        </row>
        <row r="1295">
          <cell r="B1295">
            <v>133438.86234586051</v>
          </cell>
          <cell r="C1295">
            <v>1409.1999999998825</v>
          </cell>
          <cell r="R1295">
            <v>61351.904772187336</v>
          </cell>
          <cell r="S1295">
            <v>729.20000000002938</v>
          </cell>
          <cell r="Z1295">
            <v>907088.7922742751</v>
          </cell>
          <cell r="AA1295">
            <v>649.20000000002938</v>
          </cell>
          <cell r="AH1295">
            <v>61862.115774314254</v>
          </cell>
          <cell r="AI1295">
            <v>2469.1999999998825</v>
          </cell>
          <cell r="AX1295">
            <v>564851.75591064035</v>
          </cell>
          <cell r="AY1295">
            <v>405.20000000002938</v>
          </cell>
        </row>
        <row r="1296">
          <cell r="B1296">
            <v>133578.03632399731</v>
          </cell>
          <cell r="C1296">
            <v>1409.2999999998824</v>
          </cell>
          <cell r="R1296">
            <v>61444.997237067379</v>
          </cell>
          <cell r="S1296">
            <v>729.3000000000294</v>
          </cell>
          <cell r="Z1296">
            <v>907698.42329997325</v>
          </cell>
          <cell r="AA1296">
            <v>649.3000000000294</v>
          </cell>
          <cell r="AH1296">
            <v>61935.107688664139</v>
          </cell>
          <cell r="AI1296">
            <v>2469.2999999998824</v>
          </cell>
          <cell r="AX1296">
            <v>565670.23292034073</v>
          </cell>
          <cell r="AY1296">
            <v>405.3000000000294</v>
          </cell>
        </row>
        <row r="1297">
          <cell r="B1297">
            <v>133717.28545506808</v>
          </cell>
          <cell r="C1297">
            <v>1409.3999999998823</v>
          </cell>
          <cell r="R1297">
            <v>61538.175327307428</v>
          </cell>
          <cell r="S1297">
            <v>729.40000000002942</v>
          </cell>
          <cell r="Z1297">
            <v>908308.33470430749</v>
          </cell>
          <cell r="AA1297">
            <v>649.40000000002942</v>
          </cell>
          <cell r="AH1297">
            <v>62008.144354314019</v>
          </cell>
          <cell r="AI1297">
            <v>2469.3999999998823</v>
          </cell>
          <cell r="AX1297">
            <v>566489.15264344099</v>
          </cell>
          <cell r="AY1297">
            <v>405.40000000002942</v>
          </cell>
        </row>
        <row r="1298">
          <cell r="B1298">
            <v>133856.60973321088</v>
          </cell>
          <cell r="C1298">
            <v>1409.4999999998822</v>
          </cell>
          <cell r="R1298">
            <v>61631.439025027474</v>
          </cell>
          <cell r="S1298">
            <v>729.50000000002944</v>
          </cell>
          <cell r="Z1298">
            <v>908918.52653492964</v>
          </cell>
          <cell r="AA1298">
            <v>649.50000000002944</v>
          </cell>
          <cell r="AH1298">
            <v>62081.225751163896</v>
          </cell>
          <cell r="AI1298">
            <v>2469.4999999998822</v>
          </cell>
          <cell r="AX1298">
            <v>567308.51493774133</v>
          </cell>
          <cell r="AY1298">
            <v>405.50000000002944</v>
          </cell>
        </row>
        <row r="1299">
          <cell r="B1299">
            <v>133996.00915256364</v>
          </cell>
          <cell r="C1299">
            <v>1409.5999999998821</v>
          </cell>
          <cell r="R1299">
            <v>61724.788312347519</v>
          </cell>
          <cell r="S1299">
            <v>729.60000000002947</v>
          </cell>
          <cell r="Z1299">
            <v>909528.99883949198</v>
          </cell>
          <cell r="AA1299">
            <v>649.60000000002947</v>
          </cell>
          <cell r="AH1299">
            <v>62154.351859113776</v>
          </cell>
          <cell r="AI1299">
            <v>2469.5999999998821</v>
          </cell>
          <cell r="AX1299">
            <v>568128.31966104161</v>
          </cell>
          <cell r="AY1299">
            <v>405.60000000002947</v>
          </cell>
        </row>
        <row r="1300">
          <cell r="B1300">
            <v>134135.48370726441</v>
          </cell>
          <cell r="C1300">
            <v>1409.699999999882</v>
          </cell>
          <cell r="R1300">
            <v>61818.223171387566</v>
          </cell>
          <cell r="S1300">
            <v>729.70000000002949</v>
          </cell>
          <cell r="Z1300">
            <v>910139.75166564621</v>
          </cell>
          <cell r="AA1300">
            <v>649.70000000002949</v>
          </cell>
          <cell r="AH1300">
            <v>62227.522658063659</v>
          </cell>
          <cell r="AI1300">
            <v>2469.699999999882</v>
          </cell>
          <cell r="AX1300">
            <v>568948.56667114189</v>
          </cell>
          <cell r="AY1300">
            <v>405.70000000002949</v>
          </cell>
        </row>
        <row r="1301">
          <cell r="B1301">
            <v>134275.03339145123</v>
          </cell>
          <cell r="C1301">
            <v>1409.7999999998819</v>
          </cell>
          <cell r="R1301">
            <v>61911.743584267613</v>
          </cell>
          <cell r="S1301">
            <v>729.80000000002951</v>
          </cell>
          <cell r="Z1301">
            <v>910750.78506104439</v>
          </cell>
          <cell r="AA1301">
            <v>649.80000000002951</v>
          </cell>
          <cell r="AH1301">
            <v>62300.738127913544</v>
          </cell>
          <cell r="AI1301">
            <v>2469.7999999998819</v>
          </cell>
          <cell r="AX1301">
            <v>569769.25582584227</v>
          </cell>
          <cell r="AY1301">
            <v>405.80000000002951</v>
          </cell>
        </row>
        <row r="1302">
          <cell r="B1302">
            <v>134414.65819926199</v>
          </cell>
          <cell r="C1302">
            <v>1409.8999999998819</v>
          </cell>
          <cell r="R1302">
            <v>62005.349533107656</v>
          </cell>
          <cell r="S1302">
            <v>729.90000000002954</v>
          </cell>
          <cell r="Z1302">
            <v>911362.09907333856</v>
          </cell>
          <cell r="AA1302">
            <v>649.90000000002954</v>
          </cell>
          <cell r="AH1302">
            <v>62373.998248563425</v>
          </cell>
          <cell r="AI1302">
            <v>2469.8999999998819</v>
          </cell>
          <cell r="AX1302">
            <v>570590.38698294258</v>
          </cell>
          <cell r="AY1302">
            <v>405.90000000002954</v>
          </cell>
        </row>
        <row r="1303">
          <cell r="B1303">
            <v>134554.35812483478</v>
          </cell>
          <cell r="C1303">
            <v>1409.9999999998818</v>
          </cell>
          <cell r="R1303">
            <v>62099.041000027704</v>
          </cell>
          <cell r="S1303">
            <v>730.00000000002956</v>
          </cell>
          <cell r="Z1303">
            <v>911973.69375018077</v>
          </cell>
          <cell r="AA1303">
            <v>650.00000000002956</v>
          </cell>
          <cell r="AH1303">
            <v>62447.3029999133</v>
          </cell>
          <cell r="AI1303">
            <v>2469.9999999998818</v>
          </cell>
          <cell r="AX1303">
            <v>571411.96000024292</v>
          </cell>
          <cell r="AY1303">
            <v>406.00000000002956</v>
          </cell>
        </row>
        <row r="1304">
          <cell r="B1304">
            <v>134694.13316230755</v>
          </cell>
          <cell r="C1304">
            <v>1410.0999999998817</v>
          </cell>
          <cell r="R1304">
            <v>62192.817967147756</v>
          </cell>
          <cell r="S1304">
            <v>730.10000000002958</v>
          </cell>
          <cell r="Z1304">
            <v>912585.56913922308</v>
          </cell>
          <cell r="AA1304">
            <v>650.10000000002958</v>
          </cell>
          <cell r="AH1304">
            <v>62520.652361863184</v>
          </cell>
          <cell r="AI1304">
            <v>2470.0999999998817</v>
          </cell>
          <cell r="AX1304">
            <v>572233.97473554325</v>
          </cell>
          <cell r="AY1304">
            <v>406.10000000002958</v>
          </cell>
        </row>
        <row r="1305">
          <cell r="B1305">
            <v>134833.98330581834</v>
          </cell>
          <cell r="C1305">
            <v>1410.1999999998816</v>
          </cell>
          <cell r="R1305">
            <v>62286.680416587798</v>
          </cell>
          <cell r="S1305">
            <v>730.2000000000296</v>
          </cell>
          <cell r="Z1305">
            <v>913197.7252881173</v>
          </cell>
          <cell r="AA1305">
            <v>650.2000000000296</v>
          </cell>
          <cell r="AH1305">
            <v>62594.046314313062</v>
          </cell>
          <cell r="AI1305">
            <v>2470.1999999998816</v>
          </cell>
          <cell r="AX1305">
            <v>573056.43104664353</v>
          </cell>
          <cell r="AY1305">
            <v>406.2000000000296</v>
          </cell>
        </row>
        <row r="1306">
          <cell r="B1306">
            <v>134973.90854950514</v>
          </cell>
          <cell r="C1306">
            <v>1410.2999999998815</v>
          </cell>
          <cell r="R1306">
            <v>62380.628330467844</v>
          </cell>
          <cell r="S1306">
            <v>730.30000000002963</v>
          </cell>
          <cell r="Z1306">
            <v>913810.16224451549</v>
          </cell>
          <cell r="AA1306">
            <v>650.30000000002963</v>
          </cell>
          <cell r="AH1306">
            <v>62667.484837162941</v>
          </cell>
          <cell r="AI1306">
            <v>2470.2999999998815</v>
          </cell>
          <cell r="AX1306">
            <v>573879.32879134384</v>
          </cell>
          <cell r="AY1306">
            <v>406.30000000002963</v>
          </cell>
        </row>
        <row r="1307">
          <cell r="B1307">
            <v>135113.90888750594</v>
          </cell>
          <cell r="C1307">
            <v>1410.3999999998814</v>
          </cell>
          <cell r="R1307">
            <v>62474.661690907888</v>
          </cell>
          <cell r="S1307">
            <v>730.40000000002965</v>
          </cell>
          <cell r="Z1307">
            <v>914422.8800560697</v>
          </cell>
          <cell r="AA1307">
            <v>650.40000000002965</v>
          </cell>
          <cell r="AH1307">
            <v>62740.967910312822</v>
          </cell>
          <cell r="AI1307">
            <v>2470.3999999998814</v>
          </cell>
          <cell r="AX1307">
            <v>574702.66782744415</v>
          </cell>
          <cell r="AY1307">
            <v>406.40000000002965</v>
          </cell>
        </row>
        <row r="1308">
          <cell r="B1308">
            <v>135253.9843139587</v>
          </cell>
          <cell r="C1308">
            <v>1410.4999999998813</v>
          </cell>
          <cell r="R1308">
            <v>62568.780480027941</v>
          </cell>
          <cell r="S1308">
            <v>730.50000000002967</v>
          </cell>
          <cell r="Z1308">
            <v>915035.87877043197</v>
          </cell>
          <cell r="AA1308">
            <v>650.50000000002967</v>
          </cell>
          <cell r="AH1308">
            <v>62814.495513662703</v>
          </cell>
          <cell r="AI1308">
            <v>2470.4999999998813</v>
          </cell>
          <cell r="AX1308">
            <v>575526.44801274454</v>
          </cell>
          <cell r="AY1308">
            <v>406.50000000002967</v>
          </cell>
        </row>
        <row r="1309">
          <cell r="B1309">
            <v>135394.13482300148</v>
          </cell>
          <cell r="C1309">
            <v>1410.5999999998812</v>
          </cell>
          <cell r="R1309">
            <v>62662.984679947986</v>
          </cell>
          <cell r="S1309">
            <v>730.6000000000297</v>
          </cell>
          <cell r="Z1309">
            <v>915649.15843525412</v>
          </cell>
          <cell r="AA1309">
            <v>650.6000000000297</v>
          </cell>
          <cell r="AH1309">
            <v>62888.067627112585</v>
          </cell>
          <cell r="AI1309">
            <v>2470.5999999998812</v>
          </cell>
          <cell r="AX1309">
            <v>576350.66920504486</v>
          </cell>
          <cell r="AY1309">
            <v>406.6000000000297</v>
          </cell>
        </row>
        <row r="1310">
          <cell r="B1310">
            <v>135534.36040877228</v>
          </cell>
          <cell r="C1310">
            <v>1410.6999999998811</v>
          </cell>
          <cell r="R1310">
            <v>62757.274272788032</v>
          </cell>
          <cell r="S1310">
            <v>730.70000000002972</v>
          </cell>
          <cell r="Z1310">
            <v>916262.71909818833</v>
          </cell>
          <cell r="AA1310">
            <v>650.70000000002972</v>
          </cell>
          <cell r="AH1310">
            <v>62961.684230562467</v>
          </cell>
          <cell r="AI1310">
            <v>2470.6999999998811</v>
          </cell>
          <cell r="AX1310">
            <v>577175.33126214519</v>
          </cell>
          <cell r="AY1310">
            <v>406.70000000002972</v>
          </cell>
        </row>
        <row r="1311">
          <cell r="B1311">
            <v>135674.66106540905</v>
          </cell>
          <cell r="C1311">
            <v>1410.799999999881</v>
          </cell>
          <cell r="R1311">
            <v>62851.649240668077</v>
          </cell>
          <cell r="S1311">
            <v>730.80000000002974</v>
          </cell>
          <cell r="Z1311">
            <v>916876.56080688653</v>
          </cell>
          <cell r="AA1311">
            <v>650.80000000002974</v>
          </cell>
          <cell r="AH1311">
            <v>63035.345303912341</v>
          </cell>
          <cell r="AI1311">
            <v>2470.799999999881</v>
          </cell>
          <cell r="AX1311">
            <v>578000.43404184538</v>
          </cell>
          <cell r="AY1311">
            <v>406.80000000002974</v>
          </cell>
        </row>
        <row r="1312">
          <cell r="B1312">
            <v>135815.03678704984</v>
          </cell>
          <cell r="C1312">
            <v>1410.8999999998809</v>
          </cell>
          <cell r="R1312">
            <v>62946.109565708124</v>
          </cell>
          <cell r="S1312">
            <v>730.90000000002976</v>
          </cell>
          <cell r="Z1312">
            <v>917490.68360900087</v>
          </cell>
          <cell r="AA1312">
            <v>650.90000000002976</v>
          </cell>
          <cell r="AH1312">
            <v>63109.050827062223</v>
          </cell>
          <cell r="AI1312">
            <v>2470.8999999998809</v>
          </cell>
          <cell r="AX1312">
            <v>578825.97740194574</v>
          </cell>
          <cell r="AY1312">
            <v>406.90000000002976</v>
          </cell>
        </row>
        <row r="1313">
          <cell r="B1313">
            <v>135955.48756783264</v>
          </cell>
          <cell r="C1313">
            <v>1410.9999999998809</v>
          </cell>
          <cell r="R1313">
            <v>63040.655230028176</v>
          </cell>
          <cell r="S1313">
            <v>731.00000000002979</v>
          </cell>
          <cell r="Z1313">
            <v>918105.08755218307</v>
          </cell>
          <cell r="AA1313">
            <v>651.00000000002979</v>
          </cell>
          <cell r="AH1313">
            <v>63182.800779912104</v>
          </cell>
          <cell r="AI1313">
            <v>2470.9999999998809</v>
          </cell>
          <cell r="AX1313">
            <v>579651.96120024612</v>
          </cell>
          <cell r="AY1313">
            <v>407.00000000002979</v>
          </cell>
        </row>
        <row r="1314">
          <cell r="B1314">
            <v>136096.01340189541</v>
          </cell>
          <cell r="C1314">
            <v>1411.0999999998808</v>
          </cell>
          <cell r="R1314">
            <v>63135.286215748216</v>
          </cell>
          <cell r="S1314">
            <v>731.10000000002981</v>
          </cell>
          <cell r="Z1314">
            <v>918719.7726840853</v>
          </cell>
          <cell r="AA1314">
            <v>651.10000000002981</v>
          </cell>
          <cell r="AH1314">
            <v>63256.595142361984</v>
          </cell>
          <cell r="AI1314">
            <v>2471.0999999998808</v>
          </cell>
          <cell r="AX1314">
            <v>580478.38529454637</v>
          </cell>
          <cell r="AY1314">
            <v>407.10000000002981</v>
          </cell>
        </row>
        <row r="1315">
          <cell r="B1315">
            <v>136236.6142833762</v>
          </cell>
          <cell r="C1315">
            <v>1411.1999999998807</v>
          </cell>
          <cell r="R1315">
            <v>63230.002504988268</v>
          </cell>
          <cell r="S1315">
            <v>731.20000000002983</v>
          </cell>
          <cell r="Z1315">
            <v>919334.73905235948</v>
          </cell>
          <cell r="AA1315">
            <v>651.20000000002983</v>
          </cell>
          <cell r="AH1315">
            <v>63330.433894311864</v>
          </cell>
          <cell r="AI1315">
            <v>2471.1999999998807</v>
          </cell>
          <cell r="AX1315">
            <v>581305.24954264669</v>
          </cell>
          <cell r="AY1315">
            <v>407.20000000002983</v>
          </cell>
        </row>
        <row r="1316">
          <cell r="B1316">
            <v>136377.29020641296</v>
          </cell>
          <cell r="C1316">
            <v>1411.2999999998806</v>
          </cell>
          <cell r="R1316">
            <v>63324.804079868314</v>
          </cell>
          <cell r="S1316">
            <v>731.30000000002985</v>
          </cell>
          <cell r="Z1316">
            <v>919949.98670465767</v>
          </cell>
          <cell r="AA1316">
            <v>651.30000000002985</v>
          </cell>
          <cell r="AH1316">
            <v>63404.317015661742</v>
          </cell>
          <cell r="AI1316">
            <v>2471.2999999998806</v>
          </cell>
          <cell r="AX1316">
            <v>582132.55380234704</v>
          </cell>
          <cell r="AY1316">
            <v>407.30000000002985</v>
          </cell>
        </row>
        <row r="1317">
          <cell r="B1317">
            <v>136518.04116514375</v>
          </cell>
          <cell r="C1317">
            <v>1411.3999999998805</v>
          </cell>
          <cell r="R1317">
            <v>63419.690922508358</v>
          </cell>
          <cell r="S1317">
            <v>731.40000000002988</v>
          </cell>
          <cell r="Z1317">
            <v>920565.51568863192</v>
          </cell>
          <cell r="AA1317">
            <v>651.40000000002988</v>
          </cell>
          <cell r="AH1317">
            <v>63478.244486311625</v>
          </cell>
          <cell r="AI1317">
            <v>2471.3999999998805</v>
          </cell>
          <cell r="AX1317">
            <v>582960.29793144739</v>
          </cell>
          <cell r="AY1317">
            <v>407.40000000002988</v>
          </cell>
        </row>
        <row r="1318">
          <cell r="B1318">
            <v>136658.86715370652</v>
          </cell>
          <cell r="C1318">
            <v>1411.4999999998804</v>
          </cell>
          <cell r="R1318">
            <v>63514.663015028404</v>
          </cell>
          <cell r="S1318">
            <v>731.5000000000299</v>
          </cell>
          <cell r="Z1318">
            <v>921181.32605193416</v>
          </cell>
          <cell r="AA1318">
            <v>651.5000000000299</v>
          </cell>
          <cell r="AH1318">
            <v>63552.216286161507</v>
          </cell>
          <cell r="AI1318">
            <v>2471.4999999998804</v>
          </cell>
          <cell r="AX1318">
            <v>583788.4817877477</v>
          </cell>
          <cell r="AY1318">
            <v>407.5000000000299</v>
          </cell>
        </row>
        <row r="1319">
          <cell r="B1319">
            <v>136799.76816623932</v>
          </cell>
          <cell r="C1319">
            <v>1411.5999999998803</v>
          </cell>
          <cell r="R1319">
            <v>63609.720339548454</v>
          </cell>
          <cell r="S1319">
            <v>731.60000000002992</v>
          </cell>
          <cell r="Z1319">
            <v>921797.41784221632</v>
          </cell>
          <cell r="AA1319">
            <v>651.60000000002992</v>
          </cell>
          <cell r="AH1319">
            <v>63626.232395111387</v>
          </cell>
          <cell r="AI1319">
            <v>2471.5999999998803</v>
          </cell>
          <cell r="AX1319">
            <v>584617.10522904806</v>
          </cell>
          <cell r="AY1319">
            <v>407.60000000002992</v>
          </cell>
        </row>
        <row r="1320">
          <cell r="B1320">
            <v>136940.74419688008</v>
          </cell>
          <cell r="C1320">
            <v>1411.6999999998802</v>
          </cell>
          <cell r="R1320">
            <v>63704.862878188505</v>
          </cell>
          <cell r="S1320">
            <v>731.70000000002995</v>
          </cell>
          <cell r="Z1320">
            <v>922413.79110713059</v>
          </cell>
          <cell r="AA1320">
            <v>651.70000000002995</v>
          </cell>
          <cell r="AH1320">
            <v>63700.292793061264</v>
          </cell>
          <cell r="AI1320">
            <v>2471.6999999998802</v>
          </cell>
          <cell r="AX1320">
            <v>585446.16811314831</v>
          </cell>
          <cell r="AY1320">
            <v>407.70000000002995</v>
          </cell>
        </row>
        <row r="1321">
          <cell r="B1321">
            <v>137081.79523976689</v>
          </cell>
          <cell r="C1321">
            <v>1411.7999999998801</v>
          </cell>
          <cell r="R1321">
            <v>63800.090613068547</v>
          </cell>
          <cell r="S1321">
            <v>731.80000000002997</v>
          </cell>
          <cell r="Z1321">
            <v>923030.44589432888</v>
          </cell>
          <cell r="AA1321">
            <v>651.80000000002997</v>
          </cell>
          <cell r="AH1321">
            <v>63774.397459911139</v>
          </cell>
          <cell r="AI1321">
            <v>2471.7999999998801</v>
          </cell>
          <cell r="AX1321">
            <v>586275.67029784864</v>
          </cell>
          <cell r="AY1321">
            <v>407.80000000002997</v>
          </cell>
        </row>
        <row r="1322">
          <cell r="B1322">
            <v>137222.92128903765</v>
          </cell>
          <cell r="C1322">
            <v>1411.89999999988</v>
          </cell>
          <cell r="R1322">
            <v>63895.403526308597</v>
          </cell>
          <cell r="S1322">
            <v>731.90000000002999</v>
          </cell>
          <cell r="Z1322">
            <v>923647.38225146302</v>
          </cell>
          <cell r="AA1322">
            <v>651.90000000002999</v>
          </cell>
          <cell r="AH1322">
            <v>63848.546375561025</v>
          </cell>
          <cell r="AI1322">
            <v>2471.89999999988</v>
          </cell>
          <cell r="AX1322">
            <v>587105.61164094904</v>
          </cell>
          <cell r="AY1322">
            <v>407.90000000002999</v>
          </cell>
        </row>
        <row r="1323">
          <cell r="B1323">
            <v>137364.12233883044</v>
          </cell>
          <cell r="C1323">
            <v>1411.9999999998799</v>
          </cell>
          <cell r="R1323">
            <v>63990.801600028644</v>
          </cell>
          <cell r="S1323">
            <v>732.00000000003001</v>
          </cell>
          <cell r="Z1323">
            <v>924264.60022618528</v>
          </cell>
          <cell r="AA1323">
            <v>652.00000000003001</v>
          </cell>
          <cell r="AH1323">
            <v>63922.739519910901</v>
          </cell>
          <cell r="AI1323">
            <v>2471.9999999998799</v>
          </cell>
          <cell r="AX1323">
            <v>587935.99200024933</v>
          </cell>
          <cell r="AY1323">
            <v>408.00000000003001</v>
          </cell>
        </row>
        <row r="1324">
          <cell r="B1324">
            <v>137505.39838328323</v>
          </cell>
          <cell r="C1324">
            <v>1412.0999999998799</v>
          </cell>
          <cell r="R1324">
            <v>64086.284816348692</v>
          </cell>
          <cell r="S1324">
            <v>732.10000000003004</v>
          </cell>
          <cell r="Z1324">
            <v>924882.0998661475</v>
          </cell>
          <cell r="AA1324">
            <v>652.10000000003004</v>
          </cell>
          <cell r="AH1324">
            <v>63996.976872860781</v>
          </cell>
          <cell r="AI1324">
            <v>2472.0999999998799</v>
          </cell>
          <cell r="AX1324">
            <v>588766.81123354961</v>
          </cell>
          <cell r="AY1324">
            <v>408.10000000003004</v>
          </cell>
        </row>
        <row r="1325">
          <cell r="B1325">
            <v>137646.749416534</v>
          </cell>
          <cell r="C1325">
            <v>1412.1999999998798</v>
          </cell>
          <cell r="R1325">
            <v>64181.853157388738</v>
          </cell>
          <cell r="S1325">
            <v>732.20000000003006</v>
          </cell>
          <cell r="Z1325">
            <v>925499.88121900172</v>
          </cell>
          <cell r="AA1325">
            <v>652.20000000003006</v>
          </cell>
          <cell r="AH1325">
            <v>64071.258414310665</v>
          </cell>
          <cell r="AI1325">
            <v>2472.1999999998798</v>
          </cell>
          <cell r="AX1325">
            <v>589598.06919864996</v>
          </cell>
          <cell r="AY1325">
            <v>408.20000000003006</v>
          </cell>
        </row>
        <row r="1326">
          <cell r="B1326">
            <v>137788.17543272077</v>
          </cell>
          <cell r="C1326">
            <v>1412.2999999998797</v>
          </cell>
          <cell r="R1326">
            <v>64277.506605268783</v>
          </cell>
          <cell r="S1326">
            <v>732.30000000003008</v>
          </cell>
          <cell r="Z1326">
            <v>926117.94433239999</v>
          </cell>
          <cell r="AA1326">
            <v>652.30000000003008</v>
          </cell>
          <cell r="AH1326">
            <v>64145.584124160538</v>
          </cell>
          <cell r="AI1326">
            <v>2472.2999999998797</v>
          </cell>
          <cell r="AX1326">
            <v>590429.76575335022</v>
          </cell>
          <cell r="AY1326">
            <v>408.30000000003008</v>
          </cell>
        </row>
        <row r="1327">
          <cell r="B1327">
            <v>137929.67642598157</v>
          </cell>
          <cell r="C1327">
            <v>1412.3999999998796</v>
          </cell>
          <cell r="R1327">
            <v>64373.245142108834</v>
          </cell>
          <cell r="S1327">
            <v>732.4000000000301</v>
          </cell>
          <cell r="Z1327">
            <v>926736.28925399412</v>
          </cell>
          <cell r="AA1327">
            <v>652.4000000000301</v>
          </cell>
          <cell r="AH1327">
            <v>64219.953982310421</v>
          </cell>
          <cell r="AI1327">
            <v>2472.3999999998796</v>
          </cell>
          <cell r="AX1327">
            <v>591261.9007554506</v>
          </cell>
          <cell r="AY1327">
            <v>408.4000000000301</v>
          </cell>
        </row>
        <row r="1328">
          <cell r="B1328">
            <v>138071.25239045435</v>
          </cell>
          <cell r="C1328">
            <v>1412.4999999998795</v>
          </cell>
          <cell r="R1328">
            <v>64469.068750028877</v>
          </cell>
          <cell r="S1328">
            <v>732.50000000003013</v>
          </cell>
          <cell r="Z1328">
            <v>927354.91603143641</v>
          </cell>
          <cell r="AA1328">
            <v>652.50000000003013</v>
          </cell>
          <cell r="AH1328">
            <v>64294.367968660299</v>
          </cell>
          <cell r="AI1328">
            <v>2472.4999999998795</v>
          </cell>
          <cell r="AX1328">
            <v>592094.47406275093</v>
          </cell>
          <cell r="AY1328">
            <v>408.50000000003013</v>
          </cell>
        </row>
        <row r="1329">
          <cell r="B1329">
            <v>138212.90332027711</v>
          </cell>
          <cell r="C1329">
            <v>1412.5999999998794</v>
          </cell>
          <cell r="R1329">
            <v>64564.977411148924</v>
          </cell>
          <cell r="S1329">
            <v>732.60000000003015</v>
          </cell>
          <cell r="Z1329">
            <v>927973.82471237867</v>
          </cell>
          <cell r="AA1329">
            <v>652.60000000003015</v>
          </cell>
          <cell r="AH1329">
            <v>64368.82606311018</v>
          </cell>
          <cell r="AI1329">
            <v>2472.5999999998794</v>
          </cell>
          <cell r="AX1329">
            <v>592927.48553305119</v>
          </cell>
          <cell r="AY1329">
            <v>408.60000000003015</v>
          </cell>
        </row>
        <row r="1330">
          <cell r="B1330">
            <v>138354.6292095879</v>
          </cell>
          <cell r="C1330">
            <v>1412.6999999998793</v>
          </cell>
          <cell r="R1330">
            <v>64660.971107588979</v>
          </cell>
          <cell r="S1330">
            <v>732.70000000003017</v>
          </cell>
          <cell r="Z1330">
            <v>928593.01534447283</v>
          </cell>
          <cell r="AA1330">
            <v>652.70000000003017</v>
          </cell>
          <cell r="AH1330">
            <v>64443.328245560057</v>
          </cell>
          <cell r="AI1330">
            <v>2472.6999999998793</v>
          </cell>
          <cell r="AX1330">
            <v>593760.93502415158</v>
          </cell>
          <cell r="AY1330">
            <v>408.70000000003017</v>
          </cell>
        </row>
        <row r="1331">
          <cell r="B1331">
            <v>138496.43005252469</v>
          </cell>
          <cell r="C1331">
            <v>1412.7999999998792</v>
          </cell>
          <cell r="R1331">
            <v>64757.049821469023</v>
          </cell>
          <cell r="S1331">
            <v>732.8000000000302</v>
          </cell>
          <cell r="Z1331">
            <v>929212.48797537107</v>
          </cell>
          <cell r="AA1331">
            <v>652.8000000000302</v>
          </cell>
          <cell r="AH1331">
            <v>64517.874495909935</v>
          </cell>
          <cell r="AI1331">
            <v>2472.7999999998792</v>
          </cell>
          <cell r="AX1331">
            <v>594594.82239385182</v>
          </cell>
          <cell r="AY1331">
            <v>408.8000000000302</v>
          </cell>
        </row>
        <row r="1332">
          <cell r="B1332">
            <v>138638.30584322548</v>
          </cell>
          <cell r="C1332">
            <v>1412.8999999998791</v>
          </cell>
          <cell r="R1332">
            <v>64853.213534909068</v>
          </cell>
          <cell r="S1332">
            <v>732.90000000003022</v>
          </cell>
          <cell r="Z1332">
            <v>929832.24265272531</v>
          </cell>
          <cell r="AA1332">
            <v>652.90000000003022</v>
          </cell>
          <cell r="AH1332">
            <v>64592.464794059815</v>
          </cell>
          <cell r="AI1332">
            <v>2472.8999999998791</v>
          </cell>
          <cell r="AX1332">
            <v>595429.14749995223</v>
          </cell>
          <cell r="AY1332">
            <v>408.90000000003022</v>
          </cell>
        </row>
        <row r="1333">
          <cell r="B1333">
            <v>138780.25657582824</v>
          </cell>
          <cell r="C1333">
            <v>1412.999999999879</v>
          </cell>
          <cell r="R1333">
            <v>64949.462230029116</v>
          </cell>
          <cell r="S1333">
            <v>733.00000000003024</v>
          </cell>
          <cell r="Z1333">
            <v>930452.27942418749</v>
          </cell>
          <cell r="AA1333">
            <v>653.00000000003024</v>
          </cell>
          <cell r="AH1333">
            <v>64667.09911990969</v>
          </cell>
          <cell r="AI1333">
            <v>2472.999999999879</v>
          </cell>
          <cell r="AX1333">
            <v>596263.91020025255</v>
          </cell>
          <cell r="AY1333">
            <v>409.00000000003024</v>
          </cell>
        </row>
        <row r="1334">
          <cell r="B1334">
            <v>138922.28224447102</v>
          </cell>
          <cell r="C1334">
            <v>1413.0999999998789</v>
          </cell>
          <cell r="R1334">
            <v>65045.795888949164</v>
          </cell>
          <cell r="S1334">
            <v>733.10000000003026</v>
          </cell>
          <cell r="Z1334">
            <v>931072.59833740979</v>
          </cell>
          <cell r="AA1334">
            <v>653.10000000003026</v>
          </cell>
          <cell r="AH1334">
            <v>64741.777453359573</v>
          </cell>
          <cell r="AI1334">
            <v>2473.0999999998789</v>
          </cell>
          <cell r="AX1334">
            <v>597099.11035255285</v>
          </cell>
          <cell r="AY1334">
            <v>409.10000000003026</v>
          </cell>
        </row>
        <row r="1335">
          <cell r="B1335">
            <v>139064.38284329179</v>
          </cell>
          <cell r="C1335">
            <v>1413.1999999998789</v>
          </cell>
          <cell r="R1335">
            <v>65142.214493789215</v>
          </cell>
          <cell r="S1335">
            <v>733.20000000003029</v>
          </cell>
          <cell r="Z1335">
            <v>931693.199440044</v>
          </cell>
          <cell r="AA1335">
            <v>653.20000000003029</v>
          </cell>
          <cell r="AH1335">
            <v>64816.49977430945</v>
          </cell>
          <cell r="AI1335">
            <v>2473.1999999998789</v>
          </cell>
          <cell r="AX1335">
            <v>597934.74781465321</v>
          </cell>
          <cell r="AY1335">
            <v>409.20000000003029</v>
          </cell>
        </row>
        <row r="1336">
          <cell r="B1336">
            <v>139206.5583664286</v>
          </cell>
          <cell r="C1336">
            <v>1413.2999999998788</v>
          </cell>
          <cell r="R1336">
            <v>65238.718026669259</v>
          </cell>
          <cell r="S1336">
            <v>733.30000000003031</v>
          </cell>
          <cell r="Z1336">
            <v>932314.0827797422</v>
          </cell>
          <cell r="AA1336">
            <v>653.30000000003031</v>
          </cell>
          <cell r="AH1336">
            <v>64891.266062659328</v>
          </cell>
          <cell r="AI1336">
            <v>2473.2999999998788</v>
          </cell>
          <cell r="AX1336">
            <v>598770.82244435349</v>
          </cell>
          <cell r="AY1336">
            <v>409.30000000003031</v>
          </cell>
        </row>
        <row r="1337">
          <cell r="B1337">
            <v>139348.80880801938</v>
          </cell>
          <cell r="C1337">
            <v>1413.3999999998787</v>
          </cell>
          <cell r="R1337">
            <v>65335.306469709307</v>
          </cell>
          <cell r="S1337">
            <v>733.40000000003033</v>
          </cell>
          <cell r="Z1337">
            <v>932935.24840415642</v>
          </cell>
          <cell r="AA1337">
            <v>653.40000000003033</v>
          </cell>
          <cell r="AH1337">
            <v>64966.076298309214</v>
          </cell>
          <cell r="AI1337">
            <v>2473.3999999998787</v>
          </cell>
          <cell r="AX1337">
            <v>599607.33409945376</v>
          </cell>
          <cell r="AY1337">
            <v>409.40000000003033</v>
          </cell>
        </row>
        <row r="1338">
          <cell r="B1338">
            <v>139491.13416220216</v>
          </cell>
          <cell r="C1338">
            <v>1413.4999999998786</v>
          </cell>
          <cell r="R1338">
            <v>65431.979805029354</v>
          </cell>
          <cell r="S1338">
            <v>733.50000000003035</v>
          </cell>
          <cell r="Z1338">
            <v>933556.69636093872</v>
          </cell>
          <cell r="AA1338">
            <v>653.50000000003035</v>
          </cell>
          <cell r="AH1338">
            <v>65040.930461159085</v>
          </cell>
          <cell r="AI1338">
            <v>2473.4999999998786</v>
          </cell>
          <cell r="AX1338">
            <v>600444.28263775411</v>
          </cell>
          <cell r="AY1338">
            <v>409.50000000003035</v>
          </cell>
        </row>
        <row r="1339">
          <cell r="B1339">
            <v>139633.53442311494</v>
          </cell>
          <cell r="C1339">
            <v>1413.5999999998785</v>
          </cell>
          <cell r="R1339">
            <v>65528.738014749404</v>
          </cell>
          <cell r="S1339">
            <v>733.60000000003038</v>
          </cell>
          <cell r="Z1339">
            <v>934178.42669774091</v>
          </cell>
          <cell r="AA1339">
            <v>653.60000000003038</v>
          </cell>
          <cell r="AH1339">
            <v>65115.828531108964</v>
          </cell>
          <cell r="AI1339">
            <v>2473.5999999998785</v>
          </cell>
          <cell r="AX1339">
            <v>601281.66791705438</v>
          </cell>
          <cell r="AY1339">
            <v>409.60000000003038</v>
          </cell>
        </row>
        <row r="1340">
          <cell r="B1340">
            <v>139776.00958489571</v>
          </cell>
          <cell r="C1340">
            <v>1413.6999999998784</v>
          </cell>
          <cell r="R1340">
            <v>65625.581080989446</v>
          </cell>
          <cell r="S1340">
            <v>733.7000000000304</v>
          </cell>
          <cell r="Z1340">
            <v>934800.43946221517</v>
          </cell>
          <cell r="AA1340">
            <v>653.7000000000304</v>
          </cell>
          <cell r="AH1340">
            <v>65190.770488058843</v>
          </cell>
          <cell r="AI1340">
            <v>2473.6999999998784</v>
          </cell>
          <cell r="AX1340">
            <v>602119.48979515478</v>
          </cell>
          <cell r="AY1340">
            <v>409.7000000000304</v>
          </cell>
        </row>
        <row r="1341">
          <cell r="B1341">
            <v>139918.55964168248</v>
          </cell>
          <cell r="C1341">
            <v>1413.7999999998783</v>
          </cell>
          <cell r="R1341">
            <v>65722.508985869499</v>
          </cell>
          <cell r="S1341">
            <v>733.80000000003042</v>
          </cell>
          <cell r="Z1341">
            <v>935422.73470201332</v>
          </cell>
          <cell r="AA1341">
            <v>653.80000000003042</v>
          </cell>
          <cell r="AH1341">
            <v>65265.756311908721</v>
          </cell>
          <cell r="AI1341">
            <v>2473.7999999998783</v>
          </cell>
          <cell r="AX1341">
            <v>602957.74812985514</v>
          </cell>
          <cell r="AY1341">
            <v>409.80000000003042</v>
          </cell>
        </row>
        <row r="1342">
          <cell r="B1342">
            <v>140061.18458761327</v>
          </cell>
          <cell r="C1342">
            <v>1413.8999999998782</v>
          </cell>
          <cell r="R1342">
            <v>65819.521711509544</v>
          </cell>
          <cell r="S1342">
            <v>733.90000000003045</v>
          </cell>
          <cell r="Z1342">
            <v>936045.31246478762</v>
          </cell>
          <cell r="AA1342">
            <v>653.90000000003045</v>
          </cell>
          <cell r="AH1342">
            <v>65340.785982558598</v>
          </cell>
          <cell r="AI1342">
            <v>2473.8999999998782</v>
          </cell>
          <cell r="AX1342">
            <v>603796.44277895545</v>
          </cell>
          <cell r="AY1342">
            <v>409.90000000003045</v>
          </cell>
        </row>
        <row r="1343">
          <cell r="B1343">
            <v>140203.88441682604</v>
          </cell>
          <cell r="C1343">
            <v>1413.9999999998781</v>
          </cell>
          <cell r="R1343">
            <v>65916.619240029599</v>
          </cell>
          <cell r="S1343">
            <v>734.00000000003047</v>
          </cell>
          <cell r="Z1343">
            <v>936668.1727981898</v>
          </cell>
          <cell r="AA1343">
            <v>654.00000000003047</v>
          </cell>
          <cell r="AH1343">
            <v>65415.859479908482</v>
          </cell>
          <cell r="AI1343">
            <v>2473.9999999998781</v>
          </cell>
          <cell r="AX1343">
            <v>604635.57360025577</v>
          </cell>
          <cell r="AY1343">
            <v>410.00000000003047</v>
          </cell>
        </row>
        <row r="1344">
          <cell r="B1344">
            <v>140346.65912345884</v>
          </cell>
          <cell r="C1344">
            <v>1414.099999999878</v>
          </cell>
          <cell r="R1344">
            <v>66013.801553549638</v>
          </cell>
          <cell r="S1344">
            <v>734.10000000003049</v>
          </cell>
          <cell r="Z1344">
            <v>937291.31574987201</v>
          </cell>
          <cell r="AA1344">
            <v>654.10000000003049</v>
          </cell>
          <cell r="AH1344">
            <v>65490.976783858358</v>
          </cell>
          <cell r="AI1344">
            <v>2474.099999999878</v>
          </cell>
          <cell r="AX1344">
            <v>605475.14045155607</v>
          </cell>
          <cell r="AY1344">
            <v>410.10000000003049</v>
          </cell>
        </row>
        <row r="1345">
          <cell r="B1345">
            <v>140489.50870164961</v>
          </cell>
          <cell r="C1345">
            <v>1414.1999999998779</v>
          </cell>
          <cell r="R1345">
            <v>66111.068634189694</v>
          </cell>
          <cell r="S1345">
            <v>734.20000000003051</v>
          </cell>
          <cell r="Z1345">
            <v>937914.74136748631</v>
          </cell>
          <cell r="AA1345">
            <v>654.20000000003051</v>
          </cell>
          <cell r="AH1345">
            <v>65566.137874308231</v>
          </cell>
          <cell r="AI1345">
            <v>2474.1999999998779</v>
          </cell>
          <cell r="AX1345">
            <v>606315.14319065632</v>
          </cell>
          <cell r="AY1345">
            <v>410.20000000003051</v>
          </cell>
        </row>
        <row r="1346">
          <cell r="B1346">
            <v>140632.4331455364</v>
          </cell>
          <cell r="C1346">
            <v>1414.2999999998779</v>
          </cell>
          <cell r="R1346">
            <v>66208.420464069743</v>
          </cell>
          <cell r="S1346">
            <v>734.30000000003054</v>
          </cell>
          <cell r="Z1346">
            <v>938538.4496986845</v>
          </cell>
          <cell r="AA1346">
            <v>654.30000000003054</v>
          </cell>
          <cell r="AH1346">
            <v>65641.342731158118</v>
          </cell>
          <cell r="AI1346">
            <v>2474.2999999998779</v>
          </cell>
          <cell r="AX1346">
            <v>607155.58167535672</v>
          </cell>
          <cell r="AY1346">
            <v>410.30000000003054</v>
          </cell>
        </row>
        <row r="1347">
          <cell r="B1347">
            <v>140775.43244925715</v>
          </cell>
          <cell r="C1347">
            <v>1414.3999999998778</v>
          </cell>
          <cell r="R1347">
            <v>66305.857025309786</v>
          </cell>
          <cell r="S1347">
            <v>734.40000000003056</v>
          </cell>
          <cell r="Z1347">
            <v>939162.44079111866</v>
          </cell>
          <cell r="AA1347">
            <v>654.40000000003056</v>
          </cell>
          <cell r="AH1347">
            <v>65716.591334307988</v>
          </cell>
          <cell r="AI1347">
            <v>2474.3999999998778</v>
          </cell>
          <cell r="AX1347">
            <v>607996.45576345711</v>
          </cell>
          <cell r="AY1347">
            <v>410.40000000003056</v>
          </cell>
        </row>
        <row r="1348">
          <cell r="B1348">
            <v>140918.50660694993</v>
          </cell>
          <cell r="C1348">
            <v>1414.4999999998777</v>
          </cell>
          <cell r="R1348">
            <v>66403.378300029843</v>
          </cell>
          <cell r="S1348">
            <v>734.50000000003058</v>
          </cell>
          <cell r="Z1348">
            <v>939786.71469244093</v>
          </cell>
          <cell r="AA1348">
            <v>654.50000000003058</v>
          </cell>
          <cell r="AH1348">
            <v>65791.883663657864</v>
          </cell>
          <cell r="AI1348">
            <v>2474.4999999998777</v>
          </cell>
          <cell r="AX1348">
            <v>608837.76531275734</v>
          </cell>
          <cell r="AY1348">
            <v>410.50000000003058</v>
          </cell>
        </row>
        <row r="1349">
          <cell r="B1349">
            <v>141061.65561275271</v>
          </cell>
          <cell r="C1349">
            <v>1414.5999999998776</v>
          </cell>
          <cell r="R1349">
            <v>66500.984270349887</v>
          </cell>
          <cell r="S1349">
            <v>734.6000000000306</v>
          </cell>
          <cell r="Z1349">
            <v>940411.27145030315</v>
          </cell>
          <cell r="AA1349">
            <v>654.6000000000306</v>
          </cell>
          <cell r="AH1349">
            <v>65867.219699107751</v>
          </cell>
          <cell r="AI1349">
            <v>2474.5999999998776</v>
          </cell>
          <cell r="AX1349">
            <v>609679.51018105773</v>
          </cell>
          <cell r="AY1349">
            <v>410.6000000000306</v>
          </cell>
        </row>
        <row r="1350">
          <cell r="B1350">
            <v>141204.8794608035</v>
          </cell>
          <cell r="C1350">
            <v>1414.6999999998775</v>
          </cell>
          <cell r="R1350">
            <v>66598.674918389937</v>
          </cell>
          <cell r="S1350">
            <v>734.70000000003063</v>
          </cell>
          <cell r="Z1350">
            <v>941036.11111235735</v>
          </cell>
          <cell r="AA1350">
            <v>654.70000000003063</v>
          </cell>
          <cell r="AH1350">
            <v>65942.599420557628</v>
          </cell>
          <cell r="AI1350">
            <v>2474.6999999998775</v>
          </cell>
          <cell r="AX1350">
            <v>610521.69022615801</v>
          </cell>
          <cell r="AY1350">
            <v>410.70000000003063</v>
          </cell>
        </row>
        <row r="1351">
          <cell r="B1351">
            <v>141348.17814524026</v>
          </cell>
          <cell r="C1351">
            <v>1414.7999999998774</v>
          </cell>
          <cell r="R1351">
            <v>66696.450226269983</v>
          </cell>
          <cell r="S1351">
            <v>734.80000000003065</v>
          </cell>
          <cell r="Z1351">
            <v>941661.2337262556</v>
          </cell>
          <cell r="AA1351">
            <v>654.80000000003065</v>
          </cell>
          <cell r="AH1351">
            <v>66018.022807907502</v>
          </cell>
          <cell r="AI1351">
            <v>2474.7999999998774</v>
          </cell>
          <cell r="AX1351">
            <v>611364.30530585838</v>
          </cell>
          <cell r="AY1351">
            <v>410.80000000003065</v>
          </cell>
        </row>
        <row r="1352">
          <cell r="B1352">
            <v>141491.55166020105</v>
          </cell>
          <cell r="C1352">
            <v>1414.8999999998773</v>
          </cell>
          <cell r="R1352">
            <v>66794.310176110026</v>
          </cell>
          <cell r="S1352">
            <v>734.90000000003067</v>
          </cell>
          <cell r="Z1352">
            <v>942286.63933964982</v>
          </cell>
          <cell r="AA1352">
            <v>654.90000000003067</v>
          </cell>
          <cell r="AH1352">
            <v>66093.489841057381</v>
          </cell>
          <cell r="AI1352">
            <v>2474.8999999998773</v>
          </cell>
          <cell r="AX1352">
            <v>612207.35527795868</v>
          </cell>
          <cell r="AY1352">
            <v>410.90000000003067</v>
          </cell>
        </row>
        <row r="1353">
          <cell r="B1353">
            <v>141634.99999982383</v>
          </cell>
          <cell r="C1353">
            <v>1414.9999999998772</v>
          </cell>
          <cell r="R1353">
            <v>66892.254750030072</v>
          </cell>
          <cell r="S1353">
            <v>735.0000000000307</v>
          </cell>
          <cell r="Z1353">
            <v>942912.32800019206</v>
          </cell>
          <cell r="AA1353">
            <v>655.0000000000307</v>
          </cell>
          <cell r="AH1353">
            <v>66169.000499907255</v>
          </cell>
          <cell r="AI1353">
            <v>2474.9999999998772</v>
          </cell>
          <cell r="AX1353">
            <v>613050.84000025899</v>
          </cell>
          <cell r="AY1353">
            <v>411.0000000000307</v>
          </cell>
        </row>
        <row r="1354">
          <cell r="B1354">
            <v>141778.52315824659</v>
          </cell>
          <cell r="C1354">
            <v>1415.0999999998771</v>
          </cell>
          <cell r="R1354">
            <v>66990.283930150123</v>
          </cell>
          <cell r="S1354">
            <v>735.10000000003072</v>
          </cell>
          <cell r="Z1354">
            <v>943538.29975553427</v>
          </cell>
          <cell r="AA1354">
            <v>655.10000000003072</v>
          </cell>
          <cell r="AH1354">
            <v>66244.554764357134</v>
          </cell>
          <cell r="AI1354">
            <v>2475.0999999998771</v>
          </cell>
          <cell r="AX1354">
            <v>613894.75933055929</v>
          </cell>
          <cell r="AY1354">
            <v>411.10000000003072</v>
          </cell>
        </row>
        <row r="1355">
          <cell r="B1355">
            <v>141922.12112960737</v>
          </cell>
          <cell r="C1355">
            <v>1415.199999999877</v>
          </cell>
          <cell r="R1355">
            <v>67088.397698590168</v>
          </cell>
          <cell r="S1355">
            <v>735.20000000003074</v>
          </cell>
          <cell r="Z1355">
            <v>944164.55465332861</v>
          </cell>
          <cell r="AA1355">
            <v>655.20000000003074</v>
          </cell>
          <cell r="AH1355">
            <v>66320.152614307008</v>
          </cell>
          <cell r="AI1355">
            <v>2475.199999999877</v>
          </cell>
          <cell r="AX1355">
            <v>614739.11312665965</v>
          </cell>
          <cell r="AY1355">
            <v>411.20000000003074</v>
          </cell>
        </row>
        <row r="1356">
          <cell r="B1356">
            <v>142065.79390804417</v>
          </cell>
          <cell r="C1356">
            <v>1415.2999999998769</v>
          </cell>
          <cell r="R1356">
            <v>67186.596037470226</v>
          </cell>
          <cell r="S1356">
            <v>735.30000000003076</v>
          </cell>
          <cell r="Z1356">
            <v>944791.09274122678</v>
          </cell>
          <cell r="AA1356">
            <v>655.30000000003076</v>
          </cell>
          <cell r="AH1356">
            <v>66395.794029656885</v>
          </cell>
          <cell r="AI1356">
            <v>2475.2999999998769</v>
          </cell>
          <cell r="AX1356">
            <v>615583.90124636004</v>
          </cell>
          <cell r="AY1356">
            <v>411.30000000003076</v>
          </cell>
        </row>
        <row r="1357">
          <cell r="B1357">
            <v>142209.54148769495</v>
          </cell>
          <cell r="C1357">
            <v>1415.3999999998769</v>
          </cell>
          <cell r="R1357">
            <v>67284.878928910271</v>
          </cell>
          <cell r="S1357">
            <v>735.40000000003079</v>
          </cell>
          <cell r="Z1357">
            <v>945417.91406688094</v>
          </cell>
          <cell r="AA1357">
            <v>655.40000000003079</v>
          </cell>
          <cell r="AH1357">
            <v>66471.478990306772</v>
          </cell>
          <cell r="AI1357">
            <v>2475.3999999998769</v>
          </cell>
          <cell r="AX1357">
            <v>616429.1235474603</v>
          </cell>
          <cell r="AY1357">
            <v>411.40000000003079</v>
          </cell>
        </row>
        <row r="1358">
          <cell r="B1358">
            <v>142353.3638626977</v>
          </cell>
          <cell r="C1358">
            <v>1415.4999999998768</v>
          </cell>
          <cell r="R1358">
            <v>67383.246355030322</v>
          </cell>
          <cell r="S1358">
            <v>735.50000000003081</v>
          </cell>
          <cell r="Z1358">
            <v>946045.01867794327</v>
          </cell>
          <cell r="AA1358">
            <v>655.50000000003081</v>
          </cell>
          <cell r="AH1358">
            <v>66547.207476156647</v>
          </cell>
          <cell r="AI1358">
            <v>2475.4999999998768</v>
          </cell>
          <cell r="AX1358">
            <v>617274.77988776064</v>
          </cell>
          <cell r="AY1358">
            <v>411.50000000003081</v>
          </cell>
        </row>
        <row r="1359">
          <cell r="B1359">
            <v>142497.26102719049</v>
          </cell>
          <cell r="C1359">
            <v>1415.5999999998767</v>
          </cell>
          <cell r="R1359">
            <v>67481.698297950366</v>
          </cell>
          <cell r="S1359">
            <v>735.60000000003083</v>
          </cell>
          <cell r="Z1359">
            <v>946672.40662206546</v>
          </cell>
          <cell r="AA1359">
            <v>655.60000000003083</v>
          </cell>
          <cell r="AH1359">
            <v>66622.979467106517</v>
          </cell>
          <cell r="AI1359">
            <v>2475.5999999998767</v>
          </cell>
          <cell r="AX1359">
            <v>618120.8701250609</v>
          </cell>
          <cell r="AY1359">
            <v>411.60000000003083</v>
          </cell>
        </row>
        <row r="1360">
          <cell r="B1360">
            <v>142641.23297531129</v>
          </cell>
          <cell r="C1360">
            <v>1415.6999999998766</v>
          </cell>
          <cell r="R1360">
            <v>67580.234739790409</v>
          </cell>
          <cell r="S1360">
            <v>735.70000000003085</v>
          </cell>
          <cell r="Z1360">
            <v>947300.07794689969</v>
          </cell>
          <cell r="AA1360">
            <v>655.70000000003085</v>
          </cell>
          <cell r="AH1360">
            <v>66698.794943056404</v>
          </cell>
          <cell r="AI1360">
            <v>2475.6999999998766</v>
          </cell>
          <cell r="AX1360">
            <v>618967.39411716128</v>
          </cell>
          <cell r="AY1360">
            <v>411.70000000003085</v>
          </cell>
        </row>
        <row r="1361">
          <cell r="B1361">
            <v>142785.27970119804</v>
          </cell>
          <cell r="C1361">
            <v>1415.7999999998765</v>
          </cell>
          <cell r="R1361">
            <v>67678.855662670467</v>
          </cell>
          <cell r="S1361">
            <v>735.80000000003088</v>
          </cell>
          <cell r="Z1361">
            <v>947928.03270009789</v>
          </cell>
          <cell r="AA1361">
            <v>655.80000000003088</v>
          </cell>
          <cell r="AH1361">
            <v>66774.653883906285</v>
          </cell>
          <cell r="AI1361">
            <v>2475.7999999998765</v>
          </cell>
          <cell r="AX1361">
            <v>619814.35172186163</v>
          </cell>
          <cell r="AY1361">
            <v>411.80000000003088</v>
          </cell>
        </row>
        <row r="1362">
          <cell r="B1362">
            <v>142929.40119898884</v>
          </cell>
          <cell r="C1362">
            <v>1415.8999999998764</v>
          </cell>
          <cell r="R1362">
            <v>67777.561048710515</v>
          </cell>
          <cell r="S1362">
            <v>735.9000000000309</v>
          </cell>
          <cell r="Z1362">
            <v>948556.2709293121</v>
          </cell>
          <cell r="AA1362">
            <v>655.9000000000309</v>
          </cell>
          <cell r="AH1362">
            <v>66850.556269556153</v>
          </cell>
          <cell r="AI1362">
            <v>2475.8999999998764</v>
          </cell>
          <cell r="AX1362">
            <v>620661.74279696192</v>
          </cell>
          <cell r="AY1362">
            <v>411.9000000000309</v>
          </cell>
        </row>
        <row r="1363">
          <cell r="B1363">
            <v>143073.59746282158</v>
          </cell>
          <cell r="C1363">
            <v>1415.9999999998763</v>
          </cell>
          <cell r="R1363">
            <v>67876.350880030557</v>
          </cell>
          <cell r="S1363">
            <v>736.00000000003092</v>
          </cell>
          <cell r="Z1363">
            <v>949184.79268219438</v>
          </cell>
          <cell r="AA1363">
            <v>656.00000000003092</v>
          </cell>
          <cell r="AH1363">
            <v>66926.502079906029</v>
          </cell>
          <cell r="AI1363">
            <v>2475.9999999998763</v>
          </cell>
          <cell r="AX1363">
            <v>621509.56720026222</v>
          </cell>
          <cell r="AY1363">
            <v>412.00000000003092</v>
          </cell>
        </row>
        <row r="1364">
          <cell r="B1364">
            <v>143217.86848683437</v>
          </cell>
          <cell r="C1364">
            <v>1416.0999999998762</v>
          </cell>
          <cell r="R1364">
            <v>67975.225138750611</v>
          </cell>
          <cell r="S1364">
            <v>736.10000000003095</v>
          </cell>
          <cell r="Z1364">
            <v>949813.59800639655</v>
          </cell>
          <cell r="AA1364">
            <v>656.10000000003095</v>
          </cell>
          <cell r="AH1364">
            <v>67002.491294855907</v>
          </cell>
          <cell r="AI1364">
            <v>2476.0999999998762</v>
          </cell>
          <cell r="AX1364">
            <v>622357.8247895625</v>
          </cell>
          <cell r="AY1364">
            <v>412.10000000003095</v>
          </cell>
        </row>
        <row r="1365">
          <cell r="B1365">
            <v>143362.21426516515</v>
          </cell>
          <cell r="C1365">
            <v>1416.1999999998761</v>
          </cell>
          <cell r="R1365">
            <v>68074.183806990652</v>
          </cell>
          <cell r="S1365">
            <v>736.20000000003097</v>
          </cell>
          <cell r="Z1365">
            <v>950442.6869495709</v>
          </cell>
          <cell r="AA1365">
            <v>656.20000000003097</v>
          </cell>
          <cell r="AH1365">
            <v>67078.523894305792</v>
          </cell>
          <cell r="AI1365">
            <v>2476.1999999998761</v>
          </cell>
          <cell r="AX1365">
            <v>623206.51542266295</v>
          </cell>
          <cell r="AY1365">
            <v>412.20000000003097</v>
          </cell>
        </row>
        <row r="1366">
          <cell r="B1366">
            <v>143506.63479195192</v>
          </cell>
          <cell r="C1366">
            <v>1416.299999999876</v>
          </cell>
          <cell r="R1366">
            <v>68173.226866870711</v>
          </cell>
          <cell r="S1366">
            <v>736.30000000003099</v>
          </cell>
          <cell r="Z1366">
            <v>951072.05955936911</v>
          </cell>
          <cell r="AA1366">
            <v>656.30000000003099</v>
          </cell>
          <cell r="AH1366">
            <v>67154.599858155663</v>
          </cell>
          <cell r="AI1366">
            <v>2476.299999999876</v>
          </cell>
          <cell r="AX1366">
            <v>624055.6389573632</v>
          </cell>
          <cell r="AY1366">
            <v>412.30000000003099</v>
          </cell>
        </row>
        <row r="1367">
          <cell r="B1367">
            <v>143651.13006133272</v>
          </cell>
          <cell r="C1367">
            <v>1416.3999999998759</v>
          </cell>
          <cell r="R1367">
            <v>68272.354300510749</v>
          </cell>
          <cell r="S1367">
            <v>736.40000000003101</v>
          </cell>
          <cell r="Z1367">
            <v>951701.71588344336</v>
          </cell>
          <cell r="AA1367">
            <v>656.40000000003101</v>
          </cell>
          <cell r="AH1367">
            <v>67230.719166305542</v>
          </cell>
          <cell r="AI1367">
            <v>2476.3999999998759</v>
          </cell>
          <cell r="AX1367">
            <v>624905.19525146356</v>
          </cell>
          <cell r="AY1367">
            <v>412.40000000003101</v>
          </cell>
        </row>
        <row r="1368">
          <cell r="B1368">
            <v>143795.70006744546</v>
          </cell>
          <cell r="C1368">
            <v>1416.4999999998759</v>
          </cell>
          <cell r="R1368">
            <v>68371.566090030799</v>
          </cell>
          <cell r="S1368">
            <v>736.50000000003104</v>
          </cell>
          <cell r="Z1368">
            <v>952331.65596944559</v>
          </cell>
          <cell r="AA1368">
            <v>656.50000000003104</v>
          </cell>
          <cell r="AH1368">
            <v>67306.88179865542</v>
          </cell>
          <cell r="AI1368">
            <v>2476.4999999998759</v>
          </cell>
          <cell r="AX1368">
            <v>625755.18416276388</v>
          </cell>
          <cell r="AY1368">
            <v>412.50000000003104</v>
          </cell>
        </row>
        <row r="1369">
          <cell r="B1369">
            <v>143940.34480442826</v>
          </cell>
          <cell r="C1369">
            <v>1416.5999999998758</v>
          </cell>
          <cell r="R1369">
            <v>68470.86221755085</v>
          </cell>
          <cell r="S1369">
            <v>736.60000000003106</v>
          </cell>
          <cell r="Z1369">
            <v>952961.87986502773</v>
          </cell>
          <cell r="AA1369">
            <v>656.60000000003106</v>
          </cell>
          <cell r="AH1369">
            <v>67383.087735105291</v>
          </cell>
          <cell r="AI1369">
            <v>2476.5999999998758</v>
          </cell>
          <cell r="AX1369">
            <v>626605.60554906423</v>
          </cell>
          <cell r="AY1369">
            <v>412.60000000003106</v>
          </cell>
        </row>
        <row r="1370">
          <cell r="B1370">
            <v>144085.06426641904</v>
          </cell>
          <cell r="C1370">
            <v>1416.6999999998757</v>
          </cell>
          <cell r="R1370">
            <v>68570.242665190905</v>
          </cell>
          <cell r="S1370">
            <v>736.70000000003108</v>
          </cell>
          <cell r="Z1370">
            <v>953592.38761784206</v>
          </cell>
          <cell r="AA1370">
            <v>656.70000000003108</v>
          </cell>
          <cell r="AH1370">
            <v>67459.336955555176</v>
          </cell>
          <cell r="AI1370">
            <v>2476.6999999998757</v>
          </cell>
          <cell r="AX1370">
            <v>627456.45926816459</v>
          </cell>
          <cell r="AY1370">
            <v>412.70000000003108</v>
          </cell>
        </row>
        <row r="1371">
          <cell r="B1371">
            <v>144229.8584475558</v>
          </cell>
          <cell r="C1371">
            <v>1416.7999999998756</v>
          </cell>
          <cell r="R1371">
            <v>68669.707415070952</v>
          </cell>
          <cell r="S1371">
            <v>736.8000000000311</v>
          </cell>
          <cell r="Z1371">
            <v>954223.17927554017</v>
          </cell>
          <cell r="AA1371">
            <v>656.8000000000311</v>
          </cell>
          <cell r="AH1371">
            <v>67535.629439905053</v>
          </cell>
          <cell r="AI1371">
            <v>2476.7999999998756</v>
          </cell>
          <cell r="AX1371">
            <v>628307.7451778648</v>
          </cell>
          <cell r="AY1371">
            <v>412.8000000000311</v>
          </cell>
        </row>
        <row r="1372">
          <cell r="B1372">
            <v>144374.7273419766</v>
          </cell>
          <cell r="C1372">
            <v>1416.8999999998755</v>
          </cell>
          <cell r="R1372">
            <v>68769.256449310997</v>
          </cell>
          <cell r="S1372">
            <v>736.90000000003113</v>
          </cell>
          <cell r="Z1372">
            <v>954854.25488577446</v>
          </cell>
          <cell r="AA1372">
            <v>656.90000000003113</v>
          </cell>
          <cell r="AH1372">
            <v>67611.965168054929</v>
          </cell>
          <cell r="AI1372">
            <v>2476.8999999998755</v>
          </cell>
          <cell r="AX1372">
            <v>629159.46313596517</v>
          </cell>
          <cell r="AY1372">
            <v>412.90000000003113</v>
          </cell>
        </row>
        <row r="1373">
          <cell r="B1373">
            <v>144519.67094381936</v>
          </cell>
          <cell r="C1373">
            <v>1416.9999999998754</v>
          </cell>
          <cell r="R1373">
            <v>68868.889750031041</v>
          </cell>
          <cell r="S1373">
            <v>737.00000000003115</v>
          </cell>
          <cell r="Z1373">
            <v>955485.61449619662</v>
          </cell>
          <cell r="AA1373">
            <v>657.00000000003115</v>
          </cell>
          <cell r="AH1373">
            <v>67688.344119904796</v>
          </cell>
          <cell r="AI1373">
            <v>2476.9999999998754</v>
          </cell>
          <cell r="AX1373">
            <v>630011.61300026556</v>
          </cell>
          <cell r="AY1373">
            <v>413.00000000003115</v>
          </cell>
        </row>
        <row r="1374">
          <cell r="B1374">
            <v>144664.68924722212</v>
          </cell>
          <cell r="C1374">
            <v>1417.0999999998753</v>
          </cell>
          <cell r="R1374">
            <v>68968.607299351104</v>
          </cell>
          <cell r="S1374">
            <v>737.10000000003117</v>
          </cell>
          <cell r="Z1374">
            <v>956117.25815445895</v>
          </cell>
          <cell r="AA1374">
            <v>657.10000000003117</v>
          </cell>
          <cell r="AH1374">
            <v>67764.766275354676</v>
          </cell>
          <cell r="AI1374">
            <v>2477.0999999998753</v>
          </cell>
          <cell r="AX1374">
            <v>630864.19462856581</v>
          </cell>
          <cell r="AY1374">
            <v>413.10000000003117</v>
          </cell>
        </row>
        <row r="1375">
          <cell r="B1375">
            <v>144809.78224632289</v>
          </cell>
          <cell r="C1375">
            <v>1417.1999999998752</v>
          </cell>
          <cell r="R1375">
            <v>69068.409079391145</v>
          </cell>
          <cell r="S1375">
            <v>737.2000000000312</v>
          </cell>
          <cell r="Z1375">
            <v>956749.18590821314</v>
          </cell>
          <cell r="AA1375">
            <v>657.2000000000312</v>
          </cell>
          <cell r="AH1375">
            <v>67841.231614304561</v>
          </cell>
          <cell r="AI1375">
            <v>2477.1999999998752</v>
          </cell>
          <cell r="AX1375">
            <v>631717.20787866623</v>
          </cell>
          <cell r="AY1375">
            <v>413.2000000000312</v>
          </cell>
        </row>
        <row r="1376">
          <cell r="B1376">
            <v>144954.94993525968</v>
          </cell>
          <cell r="C1376">
            <v>1417.2999999998751</v>
          </cell>
          <cell r="R1376">
            <v>69168.295072271198</v>
          </cell>
          <cell r="S1376">
            <v>737.30000000003122</v>
          </cell>
          <cell r="Z1376">
            <v>957381.39780511137</v>
          </cell>
          <cell r="AA1376">
            <v>657.30000000003122</v>
          </cell>
          <cell r="AH1376">
            <v>67917.74011665443</v>
          </cell>
          <cell r="AI1376">
            <v>2477.2999999998751</v>
          </cell>
          <cell r="AX1376">
            <v>632570.65260836645</v>
          </cell>
          <cell r="AY1376">
            <v>413.30000000003122</v>
          </cell>
        </row>
        <row r="1377">
          <cell r="B1377">
            <v>145100.19230817046</v>
          </cell>
          <cell r="C1377">
            <v>1417.399999999875</v>
          </cell>
          <cell r="R1377">
            <v>69268.26526011125</v>
          </cell>
          <cell r="S1377">
            <v>737.40000000003124</v>
          </cell>
          <cell r="Z1377">
            <v>958013.89389280556</v>
          </cell>
          <cell r="AA1377">
            <v>657.40000000003124</v>
          </cell>
          <cell r="AH1377">
            <v>67994.291762304318</v>
          </cell>
          <cell r="AI1377">
            <v>2477.399999999875</v>
          </cell>
          <cell r="AX1377">
            <v>633424.52867546678</v>
          </cell>
          <cell r="AY1377">
            <v>413.40000000003124</v>
          </cell>
        </row>
        <row r="1378">
          <cell r="B1378">
            <v>145245.50935919324</v>
          </cell>
          <cell r="C1378">
            <v>1417.4999999998749</v>
          </cell>
          <cell r="R1378">
            <v>69368.31962503129</v>
          </cell>
          <cell r="S1378">
            <v>737.50000000003126</v>
          </cell>
          <cell r="Z1378">
            <v>958646.67421894788</v>
          </cell>
          <cell r="AA1378">
            <v>657.50000000003126</v>
          </cell>
          <cell r="AH1378">
            <v>68070.886531154189</v>
          </cell>
          <cell r="AI1378">
            <v>2477.4999999998749</v>
          </cell>
          <cell r="AX1378">
            <v>634278.83593776717</v>
          </cell>
          <cell r="AY1378">
            <v>413.50000000003126</v>
          </cell>
        </row>
        <row r="1379">
          <cell r="B1379">
            <v>145390.90108246601</v>
          </cell>
          <cell r="C1379">
            <v>1417.5999999998749</v>
          </cell>
          <cell r="R1379">
            <v>69468.458149151338</v>
          </cell>
          <cell r="S1379">
            <v>737.60000000003129</v>
          </cell>
          <cell r="Z1379">
            <v>959279.73883119004</v>
          </cell>
          <cell r="AA1379">
            <v>657.60000000003129</v>
          </cell>
          <cell r="AH1379">
            <v>68147.524403104064</v>
          </cell>
          <cell r="AI1379">
            <v>2477.5999999998749</v>
          </cell>
          <cell r="AX1379">
            <v>635133.57425306749</v>
          </cell>
          <cell r="AY1379">
            <v>413.60000000003129</v>
          </cell>
        </row>
        <row r="1380">
          <cell r="B1380">
            <v>145536.36747212679</v>
          </cell>
          <cell r="C1380">
            <v>1417.6999999998748</v>
          </cell>
          <cell r="R1380">
            <v>69568.680814591382</v>
          </cell>
          <cell r="S1380">
            <v>737.70000000003131</v>
          </cell>
          <cell r="Z1380">
            <v>959913.08777718432</v>
          </cell>
          <cell r="AA1380">
            <v>657.70000000003131</v>
          </cell>
          <cell r="AH1380">
            <v>68224.205358053936</v>
          </cell>
          <cell r="AI1380">
            <v>2477.6999999998748</v>
          </cell>
          <cell r="AX1380">
            <v>635988.74347916781</v>
          </cell>
          <cell r="AY1380">
            <v>413.70000000003131</v>
          </cell>
        </row>
        <row r="1381">
          <cell r="B1381">
            <v>145681.90852231355</v>
          </cell>
          <cell r="C1381">
            <v>1417.7999999998747</v>
          </cell>
          <cell r="R1381">
            <v>69668.98760347144</v>
          </cell>
          <cell r="S1381">
            <v>737.80000000003133</v>
          </cell>
          <cell r="Z1381">
            <v>960546.72110458254</v>
          </cell>
          <cell r="AA1381">
            <v>657.80000000003133</v>
          </cell>
          <cell r="AH1381">
            <v>68300.929375903812</v>
          </cell>
          <cell r="AI1381">
            <v>2477.7999999998747</v>
          </cell>
          <cell r="AX1381">
            <v>636844.34347386821</v>
          </cell>
          <cell r="AY1381">
            <v>413.80000000003133</v>
          </cell>
        </row>
        <row r="1382">
          <cell r="B1382">
            <v>145827.52422716434</v>
          </cell>
          <cell r="C1382">
            <v>1417.8999999998746</v>
          </cell>
          <cell r="R1382">
            <v>69769.378497911486</v>
          </cell>
          <cell r="S1382">
            <v>737.90000000003135</v>
          </cell>
          <cell r="Z1382">
            <v>961180.63886103674</v>
          </cell>
          <cell r="AA1382">
            <v>657.90000000003135</v>
          </cell>
          <cell r="AH1382">
            <v>68377.696436553699</v>
          </cell>
          <cell r="AI1382">
            <v>2477.8999999998746</v>
          </cell>
          <cell r="AX1382">
            <v>637700.37409496843</v>
          </cell>
          <cell r="AY1382">
            <v>413.90000000003135</v>
          </cell>
        </row>
        <row r="1383">
          <cell r="B1383">
            <v>145973.21458081709</v>
          </cell>
          <cell r="C1383">
            <v>1417.9999999998745</v>
          </cell>
          <cell r="R1383">
            <v>69869.853480031539</v>
          </cell>
          <cell r="S1383">
            <v>738.00000000003138</v>
          </cell>
          <cell r="Z1383">
            <v>961814.84109419899</v>
          </cell>
          <cell r="AA1383">
            <v>658.00000000003138</v>
          </cell>
          <cell r="AH1383">
            <v>68454.506519903574</v>
          </cell>
          <cell r="AI1383">
            <v>2477.9999999998745</v>
          </cell>
          <cell r="AX1383">
            <v>638556.83520026878</v>
          </cell>
          <cell r="AY1383">
            <v>414.00000000003138</v>
          </cell>
        </row>
        <row r="1384">
          <cell r="B1384">
            <v>146118.97957740986</v>
          </cell>
          <cell r="C1384">
            <v>1418.0999999998744</v>
          </cell>
          <cell r="R1384">
            <v>69970.412531951588</v>
          </cell>
          <cell r="S1384">
            <v>738.1000000000314</v>
          </cell>
          <cell r="Z1384">
            <v>962449.32785172132</v>
          </cell>
          <cell r="AA1384">
            <v>658.1000000000314</v>
          </cell>
          <cell r="AH1384">
            <v>68531.359605853446</v>
          </cell>
          <cell r="AI1384">
            <v>2478.0999999998744</v>
          </cell>
          <cell r="AX1384">
            <v>639413.7266475691</v>
          </cell>
          <cell r="AY1384">
            <v>414.1000000000314</v>
          </cell>
        </row>
        <row r="1385">
          <cell r="B1385">
            <v>146264.81921108064</v>
          </cell>
          <cell r="C1385">
            <v>1418.1999999998743</v>
          </cell>
          <cell r="R1385">
            <v>70071.055635791636</v>
          </cell>
          <cell r="S1385">
            <v>738.20000000003142</v>
          </cell>
          <cell r="Z1385">
            <v>963084.09918125544</v>
          </cell>
          <cell r="AA1385">
            <v>658.20000000003142</v>
          </cell>
          <cell r="AH1385">
            <v>68608.25567430332</v>
          </cell>
          <cell r="AI1385">
            <v>2478.1999999998743</v>
          </cell>
          <cell r="AX1385">
            <v>640271.04829466948</v>
          </cell>
          <cell r="AY1385">
            <v>414.20000000003142</v>
          </cell>
        </row>
        <row r="1386">
          <cell r="B1386">
            <v>146410.73347596743</v>
          </cell>
          <cell r="C1386">
            <v>1418.2999999998742</v>
          </cell>
          <cell r="R1386">
            <v>70171.782773671686</v>
          </cell>
          <cell r="S1386">
            <v>738.30000000003145</v>
          </cell>
          <cell r="Z1386">
            <v>963719.15513045376</v>
          </cell>
          <cell r="AA1386">
            <v>658.30000000003145</v>
          </cell>
          <cell r="AH1386">
            <v>68685.194705153204</v>
          </cell>
          <cell r="AI1386">
            <v>2478.2999999998742</v>
          </cell>
          <cell r="AX1386">
            <v>641128.79999936977</v>
          </cell>
          <cell r="AY1386">
            <v>414.30000000003145</v>
          </cell>
        </row>
        <row r="1387">
          <cell r="B1387">
            <v>146556.72236620821</v>
          </cell>
          <cell r="C1387">
            <v>1418.3999999998741</v>
          </cell>
          <cell r="R1387">
            <v>70272.593927711743</v>
          </cell>
          <cell r="S1387">
            <v>738.40000000003147</v>
          </cell>
          <cell r="Z1387">
            <v>964354.49574696796</v>
          </cell>
          <cell r="AA1387">
            <v>658.40000000003147</v>
          </cell>
          <cell r="AH1387">
            <v>68762.176678303076</v>
          </cell>
          <cell r="AI1387">
            <v>2478.3999999998741</v>
          </cell>
          <cell r="AX1387">
            <v>641986.98161947005</v>
          </cell>
          <cell r="AY1387">
            <v>414.40000000003147</v>
          </cell>
        </row>
        <row r="1388">
          <cell r="B1388">
            <v>146702.78587594099</v>
          </cell>
          <cell r="C1388">
            <v>1418.499999999874</v>
          </cell>
          <cell r="R1388">
            <v>70373.489080031781</v>
          </cell>
          <cell r="S1388">
            <v>738.50000000003149</v>
          </cell>
          <cell r="Z1388">
            <v>964990.12107845023</v>
          </cell>
          <cell r="AA1388">
            <v>658.50000000003149</v>
          </cell>
          <cell r="AH1388">
            <v>68839.201573652943</v>
          </cell>
          <cell r="AI1388">
            <v>2478.499999999874</v>
          </cell>
          <cell r="AX1388">
            <v>642845.59301277041</v>
          </cell>
          <cell r="AY1388">
            <v>414.50000000003149</v>
          </cell>
        </row>
        <row r="1389">
          <cell r="B1389">
            <v>146848.92399930372</v>
          </cell>
          <cell r="C1389">
            <v>1418.5999999998739</v>
          </cell>
          <cell r="R1389">
            <v>70474.468212751832</v>
          </cell>
          <cell r="S1389">
            <v>738.60000000003151</v>
          </cell>
          <cell r="Z1389">
            <v>965626.03117255238</v>
          </cell>
          <cell r="AA1389">
            <v>658.60000000003151</v>
          </cell>
          <cell r="AH1389">
            <v>68916.269371102826</v>
          </cell>
          <cell r="AI1389">
            <v>2478.5999999998739</v>
          </cell>
          <cell r="AX1389">
            <v>643704.63403707079</v>
          </cell>
          <cell r="AY1389">
            <v>414.60000000003151</v>
          </cell>
        </row>
        <row r="1390">
          <cell r="B1390">
            <v>146995.13673043449</v>
          </cell>
          <cell r="C1390">
            <v>1418.6999999998739</v>
          </cell>
          <cell r="R1390">
            <v>70575.531307991885</v>
          </cell>
          <cell r="S1390">
            <v>738.70000000003154</v>
          </cell>
          <cell r="Z1390">
            <v>966262.22607692669</v>
          </cell>
          <cell r="AA1390">
            <v>658.70000000003154</v>
          </cell>
          <cell r="AH1390">
            <v>68993.380050552703</v>
          </cell>
          <cell r="AI1390">
            <v>2478.6999999998739</v>
          </cell>
          <cell r="AX1390">
            <v>644564.10455017118</v>
          </cell>
          <cell r="AY1390">
            <v>414.70000000003154</v>
          </cell>
        </row>
        <row r="1391">
          <cell r="B1391">
            <v>147141.42406347129</v>
          </cell>
          <cell r="C1391">
            <v>1418.7999999998738</v>
          </cell>
          <cell r="R1391">
            <v>70676.67834787193</v>
          </cell>
          <cell r="S1391">
            <v>738.80000000003156</v>
          </cell>
          <cell r="Z1391">
            <v>966898.70583922486</v>
          </cell>
          <cell r="AA1391">
            <v>658.80000000003156</v>
          </cell>
          <cell r="AH1391">
            <v>69070.533591902582</v>
          </cell>
          <cell r="AI1391">
            <v>2478.7999999998738</v>
          </cell>
          <cell r="AX1391">
            <v>645424.00440987153</v>
          </cell>
          <cell r="AY1391">
            <v>414.80000000003156</v>
          </cell>
        </row>
        <row r="1392">
          <cell r="B1392">
            <v>147287.78599255206</v>
          </cell>
          <cell r="C1392">
            <v>1418.8999999998737</v>
          </cell>
          <cell r="R1392">
            <v>70777.909314511984</v>
          </cell>
          <cell r="S1392">
            <v>738.90000000003158</v>
          </cell>
          <cell r="Z1392">
            <v>967535.47050709906</v>
          </cell>
          <cell r="AA1392">
            <v>658.90000000003158</v>
          </cell>
          <cell r="AH1392">
            <v>69147.729975052454</v>
          </cell>
          <cell r="AI1392">
            <v>2478.8999999998737</v>
          </cell>
          <cell r="AX1392">
            <v>646284.33347397181</v>
          </cell>
          <cell r="AY1392">
            <v>414.90000000003158</v>
          </cell>
        </row>
        <row r="1393">
          <cell r="B1393">
            <v>147434.22251181485</v>
          </cell>
          <cell r="C1393">
            <v>1418.9999999998736</v>
          </cell>
          <cell r="R1393">
            <v>70879.224190032037</v>
          </cell>
          <cell r="S1393">
            <v>739.0000000000316</v>
          </cell>
          <cell r="Z1393">
            <v>968172.52012820134</v>
          </cell>
          <cell r="AA1393">
            <v>659.0000000000316</v>
          </cell>
          <cell r="AH1393">
            <v>69224.969179902328</v>
          </cell>
          <cell r="AI1393">
            <v>2478.9999999998736</v>
          </cell>
          <cell r="AX1393">
            <v>647145.09160027211</v>
          </cell>
          <cell r="AY1393">
            <v>415.0000000000316</v>
          </cell>
        </row>
        <row r="1394">
          <cell r="B1394">
            <v>147580.73361539759</v>
          </cell>
          <cell r="C1394">
            <v>1419.0999999998735</v>
          </cell>
          <cell r="R1394">
            <v>70980.622956552077</v>
          </cell>
          <cell r="S1394">
            <v>739.10000000003163</v>
          </cell>
          <cell r="Z1394">
            <v>968809.85475018364</v>
          </cell>
          <cell r="AA1394">
            <v>659.10000000003163</v>
          </cell>
          <cell r="AH1394">
            <v>69302.251186352209</v>
          </cell>
          <cell r="AI1394">
            <v>2479.0999999998735</v>
          </cell>
          <cell r="AX1394">
            <v>648006.27864657249</v>
          </cell>
          <cell r="AY1394">
            <v>415.10000000003163</v>
          </cell>
        </row>
        <row r="1395">
          <cell r="B1395">
            <v>147727.31929743837</v>
          </cell>
          <cell r="C1395">
            <v>1419.1999999998734</v>
          </cell>
          <cell r="R1395">
            <v>71082.105596192123</v>
          </cell>
          <cell r="S1395">
            <v>739.20000000003165</v>
          </cell>
          <cell r="Z1395">
            <v>969447.47442069789</v>
          </cell>
          <cell r="AA1395">
            <v>659.20000000003165</v>
          </cell>
          <cell r="AH1395">
            <v>69379.575974302075</v>
          </cell>
          <cell r="AI1395">
            <v>2479.1999999998734</v>
          </cell>
          <cell r="AX1395">
            <v>648867.89447067282</v>
          </cell>
          <cell r="AY1395">
            <v>415.20000000003165</v>
          </cell>
        </row>
        <row r="1396">
          <cell r="B1396">
            <v>147873.97955207515</v>
          </cell>
          <cell r="C1396">
            <v>1419.2999999998733</v>
          </cell>
          <cell r="R1396">
            <v>71183.672091072178</v>
          </cell>
          <cell r="S1396">
            <v>739.30000000003167</v>
          </cell>
          <cell r="Z1396">
            <v>970085.37918739603</v>
          </cell>
          <cell r="AA1396">
            <v>659.30000000003167</v>
          </cell>
          <cell r="AH1396">
            <v>69456.943523651949</v>
          </cell>
          <cell r="AI1396">
            <v>2479.2999999998733</v>
          </cell>
          <cell r="AX1396">
            <v>649729.93893037317</v>
          </cell>
          <cell r="AY1396">
            <v>415.30000000003167</v>
          </cell>
        </row>
        <row r="1397">
          <cell r="B1397">
            <v>148020.71437344592</v>
          </cell>
          <cell r="C1397">
            <v>1419.3999999998732</v>
          </cell>
          <cell r="R1397">
            <v>71285.322423312231</v>
          </cell>
          <cell r="S1397">
            <v>739.4000000000317</v>
          </cell>
          <cell r="Z1397">
            <v>970723.56909793033</v>
          </cell>
          <cell r="AA1397">
            <v>659.4000000000317</v>
          </cell>
          <cell r="AH1397">
            <v>69534.353814301823</v>
          </cell>
          <cell r="AI1397">
            <v>2479.3999999998732</v>
          </cell>
          <cell r="AX1397">
            <v>650592.4118834734</v>
          </cell>
          <cell r="AY1397">
            <v>415.4000000000317</v>
          </cell>
        </row>
        <row r="1398">
          <cell r="B1398">
            <v>148167.52375568869</v>
          </cell>
          <cell r="C1398">
            <v>1419.4999999998731</v>
          </cell>
          <cell r="R1398">
            <v>71387.056575032286</v>
          </cell>
          <cell r="S1398">
            <v>739.50000000003172</v>
          </cell>
          <cell r="Z1398">
            <v>971362.04419995251</v>
          </cell>
          <cell r="AA1398">
            <v>659.50000000003172</v>
          </cell>
          <cell r="AH1398">
            <v>69611.806826151704</v>
          </cell>
          <cell r="AI1398">
            <v>2479.4999999998731</v>
          </cell>
          <cell r="AX1398">
            <v>651455.31318777381</v>
          </cell>
          <cell r="AY1398">
            <v>415.50000000003172</v>
          </cell>
        </row>
        <row r="1399">
          <cell r="B1399">
            <v>148314.40769294146</v>
          </cell>
          <cell r="C1399">
            <v>1419.599999999873</v>
          </cell>
          <cell r="R1399">
            <v>71488.874528352331</v>
          </cell>
          <cell r="S1399">
            <v>739.60000000003174</v>
          </cell>
          <cell r="Z1399">
            <v>972000.80454111483</v>
          </cell>
          <cell r="AA1399">
            <v>659.60000000003174</v>
          </cell>
          <cell r="AH1399">
            <v>69689.302539101584</v>
          </cell>
          <cell r="AI1399">
            <v>2479.599999999873</v>
          </cell>
          <cell r="AX1399">
            <v>652318.64270107413</v>
          </cell>
          <cell r="AY1399">
            <v>415.60000000003174</v>
          </cell>
        </row>
        <row r="1400">
          <cell r="B1400">
            <v>148461.36617934224</v>
          </cell>
          <cell r="C1400">
            <v>1419.6999999998729</v>
          </cell>
          <cell r="R1400">
            <v>71590.776265392371</v>
          </cell>
          <cell r="S1400">
            <v>739.70000000003176</v>
          </cell>
          <cell r="Z1400">
            <v>972639.85016906902</v>
          </cell>
          <cell r="AA1400">
            <v>659.70000000003176</v>
          </cell>
          <cell r="AH1400">
            <v>69766.840933051455</v>
          </cell>
          <cell r="AI1400">
            <v>2479.6999999998729</v>
          </cell>
          <cell r="AX1400">
            <v>653182.40028117446</v>
          </cell>
          <cell r="AY1400">
            <v>415.70000000003176</v>
          </cell>
        </row>
        <row r="1401">
          <cell r="B1401">
            <v>148608.39920902901</v>
          </cell>
          <cell r="C1401">
            <v>1419.7999999998729</v>
          </cell>
          <cell r="R1401">
            <v>71692.761768272438</v>
          </cell>
          <cell r="S1401">
            <v>739.80000000003179</v>
          </cell>
          <cell r="Z1401">
            <v>973279.18113146722</v>
          </cell>
          <cell r="AA1401">
            <v>659.80000000003179</v>
          </cell>
          <cell r="AH1401">
            <v>69844.421987901325</v>
          </cell>
          <cell r="AI1401">
            <v>2479.7999999998729</v>
          </cell>
          <cell r="AX1401">
            <v>654046.58578587486</v>
          </cell>
          <cell r="AY1401">
            <v>415.80000000003179</v>
          </cell>
        </row>
        <row r="1402">
          <cell r="B1402">
            <v>148755.50677613978</v>
          </cell>
          <cell r="C1402">
            <v>1419.8999999998728</v>
          </cell>
          <cell r="R1402">
            <v>71794.831019112476</v>
          </cell>
          <cell r="S1402">
            <v>739.90000000003181</v>
          </cell>
          <cell r="Z1402">
            <v>973918.7974759615</v>
          </cell>
          <cell r="AA1402">
            <v>659.90000000003181</v>
          </cell>
          <cell r="AH1402">
            <v>69922.045683551201</v>
          </cell>
          <cell r="AI1402">
            <v>2479.8999999998728</v>
          </cell>
          <cell r="AX1402">
            <v>654911.19907297508</v>
          </cell>
          <cell r="AY1402">
            <v>415.90000000003181</v>
          </cell>
        </row>
        <row r="1403">
          <cell r="B1403">
            <v>148902.68887481256</v>
          </cell>
          <cell r="C1403">
            <v>1419.9999999998727</v>
          </cell>
          <cell r="R1403">
            <v>71896.984000032535</v>
          </cell>
          <cell r="S1403">
            <v>740.00000000003183</v>
          </cell>
          <cell r="Z1403">
            <v>974558.69925020379</v>
          </cell>
          <cell r="AA1403">
            <v>660.00000000003183</v>
          </cell>
          <cell r="AH1403">
            <v>69999.711999901076</v>
          </cell>
          <cell r="AI1403">
            <v>2479.9999999998727</v>
          </cell>
          <cell r="AX1403">
            <v>655776.24000027543</v>
          </cell>
          <cell r="AY1403">
            <v>416.00000000003183</v>
          </cell>
        </row>
        <row r="1404">
          <cell r="B1404">
            <v>149049.94549918533</v>
          </cell>
          <cell r="C1404">
            <v>1420.0999999998726</v>
          </cell>
          <cell r="R1404">
            <v>71999.220693152572</v>
          </cell>
          <cell r="S1404">
            <v>740.10000000003186</v>
          </cell>
          <cell r="Z1404">
            <v>975198.8865018459</v>
          </cell>
          <cell r="AA1404">
            <v>660.10000000003186</v>
          </cell>
          <cell r="AH1404">
            <v>70077.420916850955</v>
          </cell>
          <cell r="AI1404">
            <v>2480.0999999998726</v>
          </cell>
          <cell r="AX1404">
            <v>656641.70842557575</v>
          </cell>
          <cell r="AY1404">
            <v>416.10000000003186</v>
          </cell>
        </row>
        <row r="1405">
          <cell r="B1405">
            <v>149197.27664339609</v>
          </cell>
          <cell r="C1405">
            <v>1420.1999999998725</v>
          </cell>
          <cell r="R1405">
            <v>72101.541080592637</v>
          </cell>
          <cell r="S1405">
            <v>740.20000000003188</v>
          </cell>
          <cell r="Z1405">
            <v>975839.35927854024</v>
          </cell>
          <cell r="AA1405">
            <v>660.20000000003188</v>
          </cell>
          <cell r="AH1405">
            <v>70155.172414300832</v>
          </cell>
          <cell r="AI1405">
            <v>2480.1999999998725</v>
          </cell>
          <cell r="AX1405">
            <v>657507.60420667613</v>
          </cell>
          <cell r="AY1405">
            <v>416.20000000003188</v>
          </cell>
        </row>
        <row r="1406">
          <cell r="B1406">
            <v>149344.68230158286</v>
          </cell>
          <cell r="C1406">
            <v>1420.2999999998724</v>
          </cell>
          <cell r="R1406">
            <v>72203.945144472673</v>
          </cell>
          <cell r="S1406">
            <v>740.3000000000319</v>
          </cell>
          <cell r="Z1406">
            <v>976480.11762793851</v>
          </cell>
          <cell r="AA1406">
            <v>660.3000000000319</v>
          </cell>
          <cell r="AH1406">
            <v>70232.9664721507</v>
          </cell>
          <cell r="AI1406">
            <v>2480.2999999998724</v>
          </cell>
          <cell r="AX1406">
            <v>658373.92720137653</v>
          </cell>
          <cell r="AY1406">
            <v>416.3000000000319</v>
          </cell>
        </row>
        <row r="1407">
          <cell r="B1407">
            <v>149492.16246788364</v>
          </cell>
          <cell r="C1407">
            <v>1420.3999999998723</v>
          </cell>
          <cell r="R1407">
            <v>72306.432866912728</v>
          </cell>
          <cell r="S1407">
            <v>740.40000000003192</v>
          </cell>
          <cell r="Z1407">
            <v>977121.16159769264</v>
          </cell>
          <cell r="AA1407">
            <v>660.40000000003192</v>
          </cell>
          <cell r="AH1407">
            <v>70310.803070300579</v>
          </cell>
          <cell r="AI1407">
            <v>2480.3999999998723</v>
          </cell>
          <cell r="AX1407">
            <v>659240.6772674768</v>
          </cell>
          <cell r="AY1407">
            <v>416.40000000003192</v>
          </cell>
        </row>
        <row r="1408">
          <cell r="B1408">
            <v>149639.7171364364</v>
          </cell>
          <cell r="C1408">
            <v>1420.4999999998722</v>
          </cell>
          <cell r="R1408">
            <v>72409.004230032777</v>
          </cell>
          <cell r="S1408">
            <v>740.50000000003195</v>
          </cell>
          <cell r="Z1408">
            <v>977762.49123545492</v>
          </cell>
          <cell r="AA1408">
            <v>660.50000000003195</v>
          </cell>
          <cell r="AH1408">
            <v>70388.682188650448</v>
          </cell>
          <cell r="AI1408">
            <v>2480.4999999998722</v>
          </cell>
          <cell r="AX1408">
            <v>660107.85426277714</v>
          </cell>
          <cell r="AY1408">
            <v>416.50000000003195</v>
          </cell>
        </row>
        <row r="1409">
          <cell r="B1409">
            <v>149787.34630137918</v>
          </cell>
          <cell r="C1409">
            <v>1420.5999999998721</v>
          </cell>
          <cell r="R1409">
            <v>72511.659215952823</v>
          </cell>
          <cell r="S1409">
            <v>740.60000000003197</v>
          </cell>
          <cell r="Z1409">
            <v>978404.10658887716</v>
          </cell>
          <cell r="AA1409">
            <v>660.60000000003197</v>
          </cell>
          <cell r="AH1409">
            <v>70466.603807100328</v>
          </cell>
          <cell r="AI1409">
            <v>2480.5999999998721</v>
          </cell>
          <cell r="AX1409">
            <v>660975.45804507751</v>
          </cell>
          <cell r="AY1409">
            <v>416.60000000003197</v>
          </cell>
        </row>
        <row r="1410">
          <cell r="B1410">
            <v>149935.04995684995</v>
          </cell>
          <cell r="C1410">
            <v>1420.699999999872</v>
          </cell>
          <cell r="R1410">
            <v>72614.397806792884</v>
          </cell>
          <cell r="S1410">
            <v>740.70000000003199</v>
          </cell>
          <cell r="Z1410">
            <v>979046.00770561141</v>
          </cell>
          <cell r="AA1410">
            <v>660.70000000003199</v>
          </cell>
          <cell r="AH1410">
            <v>70544.567905550211</v>
          </cell>
          <cell r="AI1410">
            <v>2480.699999999872</v>
          </cell>
          <cell r="AX1410">
            <v>661843.48847217776</v>
          </cell>
          <cell r="AY1410">
            <v>416.70000000003199</v>
          </cell>
        </row>
        <row r="1411">
          <cell r="B1411">
            <v>150082.82809698672</v>
          </cell>
          <cell r="C1411">
            <v>1420.7999999998719</v>
          </cell>
          <cell r="R1411">
            <v>72717.219984672935</v>
          </cell>
          <cell r="S1411">
            <v>740.80000000003201</v>
          </cell>
          <cell r="Z1411">
            <v>979688.19463330961</v>
          </cell>
          <cell r="AA1411">
            <v>660.80000000003201</v>
          </cell>
          <cell r="AH1411">
            <v>70622.574463900077</v>
          </cell>
          <cell r="AI1411">
            <v>2480.7999999998719</v>
          </cell>
          <cell r="AX1411">
            <v>662711.9454018781</v>
          </cell>
          <cell r="AY1411">
            <v>416.80000000003201</v>
          </cell>
        </row>
        <row r="1412">
          <cell r="B1412">
            <v>150230.68071592748</v>
          </cell>
          <cell r="C1412">
            <v>1420.8999999998719</v>
          </cell>
          <cell r="R1412">
            <v>72820.125731712978</v>
          </cell>
          <cell r="S1412">
            <v>740.90000000003204</v>
          </cell>
          <cell r="Z1412">
            <v>980330.66741962382</v>
          </cell>
          <cell r="AA1412">
            <v>660.90000000003204</v>
          </cell>
          <cell r="AH1412">
            <v>70700.62346204996</v>
          </cell>
          <cell r="AI1412">
            <v>2480.8999999998719</v>
          </cell>
          <cell r="AX1412">
            <v>663580.82869197847</v>
          </cell>
          <cell r="AY1412">
            <v>416.90000000003204</v>
          </cell>
        </row>
        <row r="1413">
          <cell r="B1413">
            <v>150378.60780781024</v>
          </cell>
          <cell r="C1413">
            <v>1420.9999999998718</v>
          </cell>
          <cell r="R1413">
            <v>72923.115030033034</v>
          </cell>
          <cell r="S1413">
            <v>741.00000000003206</v>
          </cell>
          <cell r="Z1413">
            <v>980973.42611220607</v>
          </cell>
          <cell r="AA1413">
            <v>661.00000000003206</v>
          </cell>
          <cell r="AH1413">
            <v>70778.714879899824</v>
          </cell>
          <cell r="AI1413">
            <v>2480.9999999998718</v>
          </cell>
          <cell r="AX1413">
            <v>664450.13820027886</v>
          </cell>
          <cell r="AY1413">
            <v>417.00000000003206</v>
          </cell>
        </row>
        <row r="1414">
          <cell r="B1414">
            <v>150526.60936677305</v>
          </cell>
          <cell r="C1414">
            <v>1421.0999999998717</v>
          </cell>
          <cell r="R1414">
            <v>73026.187861753075</v>
          </cell>
          <cell r="S1414">
            <v>741.10000000003208</v>
          </cell>
          <cell r="Z1414">
            <v>981616.47075870831</v>
          </cell>
          <cell r="AA1414">
            <v>661.10000000003208</v>
          </cell>
          <cell r="AH1414">
            <v>70856.848697349706</v>
          </cell>
          <cell r="AI1414">
            <v>2481.0999999998717</v>
          </cell>
          <cell r="AX1414">
            <v>665319.8737845791</v>
          </cell>
          <cell r="AY1414">
            <v>417.10000000003208</v>
          </cell>
        </row>
        <row r="1415">
          <cell r="B1415">
            <v>150674.68538695382</v>
          </cell>
          <cell r="C1415">
            <v>1421.1999999998716</v>
          </cell>
          <cell r="R1415">
            <v>73129.344208993134</v>
          </cell>
          <cell r="S1415">
            <v>741.20000000003211</v>
          </cell>
          <cell r="Z1415">
            <v>982259.80140678259</v>
          </cell>
          <cell r="AA1415">
            <v>661.20000000003211</v>
          </cell>
          <cell r="AH1415">
            <v>70935.024894299582</v>
          </cell>
          <cell r="AI1415">
            <v>2481.1999999998716</v>
          </cell>
          <cell r="AX1415">
            <v>666190.03530267952</v>
          </cell>
          <cell r="AY1415">
            <v>417.20000000003211</v>
          </cell>
        </row>
        <row r="1416">
          <cell r="B1416">
            <v>150822.83586249055</v>
          </cell>
          <cell r="C1416">
            <v>1421.2999999998715</v>
          </cell>
          <cell r="R1416">
            <v>73232.584053873186</v>
          </cell>
          <cell r="S1416">
            <v>741.30000000003213</v>
          </cell>
          <cell r="Z1416">
            <v>982903.41810408083</v>
          </cell>
          <cell r="AA1416">
            <v>661.30000000003213</v>
          </cell>
          <cell r="AH1416">
            <v>71013.243450649446</v>
          </cell>
          <cell r="AI1416">
            <v>2481.2999999998715</v>
          </cell>
          <cell r="AX1416">
            <v>667060.62261237972</v>
          </cell>
          <cell r="AY1416">
            <v>417.30000000003213</v>
          </cell>
        </row>
        <row r="1417">
          <cell r="B1417">
            <v>150971.06078752133</v>
          </cell>
          <cell r="C1417">
            <v>1421.3999999998714</v>
          </cell>
          <cell r="R1417">
            <v>73335.90737851322</v>
          </cell>
          <cell r="S1417">
            <v>741.40000000003215</v>
          </cell>
          <cell r="Z1417">
            <v>983547.3208982551</v>
          </cell>
          <cell r="AA1417">
            <v>661.40000000003215</v>
          </cell>
          <cell r="AH1417">
            <v>71091.504346299334</v>
          </cell>
          <cell r="AI1417">
            <v>2481.3999999998714</v>
          </cell>
          <cell r="AX1417">
            <v>667931.63557148015</v>
          </cell>
          <cell r="AY1417">
            <v>417.40000000003215</v>
          </cell>
        </row>
        <row r="1418">
          <cell r="B1418">
            <v>151119.36015618412</v>
          </cell>
          <cell r="C1418">
            <v>1421.4999999998713</v>
          </cell>
          <cell r="R1418">
            <v>73439.314165033284</v>
          </cell>
          <cell r="S1418">
            <v>741.50000000003217</v>
          </cell>
          <cell r="Z1418">
            <v>984191.50983695732</v>
          </cell>
          <cell r="AA1418">
            <v>661.50000000003217</v>
          </cell>
          <cell r="AH1418">
            <v>71169.80756114921</v>
          </cell>
          <cell r="AI1418">
            <v>2481.4999999998713</v>
          </cell>
          <cell r="AX1418">
            <v>668803.07403778052</v>
          </cell>
          <cell r="AY1418">
            <v>417.50000000003217</v>
          </cell>
        </row>
        <row r="1419">
          <cell r="B1419">
            <v>151267.73396261688</v>
          </cell>
          <cell r="C1419">
            <v>1421.5999999998712</v>
          </cell>
          <cell r="R1419">
            <v>73542.804395553336</v>
          </cell>
          <cell r="S1419">
            <v>741.6000000000322</v>
          </cell>
          <cell r="Z1419">
            <v>984835.98496783955</v>
          </cell>
          <cell r="AA1419">
            <v>661.6000000000322</v>
          </cell>
          <cell r="AH1419">
            <v>71248.153075099079</v>
          </cell>
          <cell r="AI1419">
            <v>2481.5999999998712</v>
          </cell>
          <cell r="AX1419">
            <v>669674.93786908081</v>
          </cell>
          <cell r="AY1419">
            <v>417.6000000000322</v>
          </cell>
        </row>
        <row r="1420">
          <cell r="B1420">
            <v>151416.18220095764</v>
          </cell>
          <cell r="C1420">
            <v>1421.6999999998711</v>
          </cell>
          <cell r="R1420">
            <v>73646.37805219338</v>
          </cell>
          <cell r="S1420">
            <v>741.70000000003222</v>
          </cell>
          <cell r="Z1420">
            <v>985480.74633855373</v>
          </cell>
          <cell r="AA1420">
            <v>661.70000000003222</v>
          </cell>
          <cell r="AH1420">
            <v>71326.540868048949</v>
          </cell>
          <cell r="AI1420">
            <v>2481.6999999998711</v>
          </cell>
          <cell r="AX1420">
            <v>670547.22692318121</v>
          </cell>
          <cell r="AY1420">
            <v>417.70000000003222</v>
          </cell>
        </row>
        <row r="1421">
          <cell r="B1421">
            <v>151564.70486534439</v>
          </cell>
          <cell r="C1421">
            <v>1421.799999999871</v>
          </cell>
          <cell r="R1421">
            <v>73750.035117073436</v>
          </cell>
          <cell r="S1421">
            <v>741.80000000003224</v>
          </cell>
          <cell r="Z1421">
            <v>986125.79399675201</v>
          </cell>
          <cell r="AA1421">
            <v>661.80000000003224</v>
          </cell>
          <cell r="AH1421">
            <v>71404.970919898828</v>
          </cell>
          <cell r="AI1421">
            <v>2481.799999999871</v>
          </cell>
          <cell r="AX1421">
            <v>671419.94105788146</v>
          </cell>
          <cell r="AY1421">
            <v>417.80000000003224</v>
          </cell>
        </row>
        <row r="1422">
          <cell r="B1422">
            <v>151713.30194991519</v>
          </cell>
          <cell r="C1422">
            <v>1421.8999999998709</v>
          </cell>
          <cell r="R1422">
            <v>73853.775572313491</v>
          </cell>
          <cell r="S1422">
            <v>741.90000000003226</v>
          </cell>
          <cell r="Z1422">
            <v>986771.12799008621</v>
          </cell>
          <cell r="AA1422">
            <v>661.90000000003226</v>
          </cell>
          <cell r="AH1422">
            <v>71483.443210548692</v>
          </cell>
          <cell r="AI1422">
            <v>2481.8999999998709</v>
          </cell>
          <cell r="AX1422">
            <v>672293.08013098175</v>
          </cell>
          <cell r="AY1422">
            <v>417.90000000003226</v>
          </cell>
        </row>
        <row r="1423">
          <cell r="B1423">
            <v>151861.97344880796</v>
          </cell>
          <cell r="C1423">
            <v>1421.9999999998709</v>
          </cell>
          <cell r="R1423">
            <v>73957.599400033534</v>
          </cell>
          <cell r="S1423">
            <v>742.00000000003229</v>
          </cell>
          <cell r="Z1423">
            <v>987416.74836620851</v>
          </cell>
          <cell r="AA1423">
            <v>662.00000000003229</v>
          </cell>
          <cell r="AH1423">
            <v>71561.957719898579</v>
          </cell>
          <cell r="AI1423">
            <v>2481.9999999998709</v>
          </cell>
          <cell r="AX1423">
            <v>673166.64400028216</v>
          </cell>
          <cell r="AY1423">
            <v>418.00000000003229</v>
          </cell>
        </row>
        <row r="1424">
          <cell r="B1424">
            <v>152010.71935616073</v>
          </cell>
          <cell r="C1424">
            <v>1422.0999999998708</v>
          </cell>
          <cell r="R1424">
            <v>74061.506582353584</v>
          </cell>
          <cell r="S1424">
            <v>742.10000000003231</v>
          </cell>
          <cell r="Z1424">
            <v>988062.65517277073</v>
          </cell>
          <cell r="AA1424">
            <v>662.10000000003231</v>
          </cell>
          <cell r="AH1424">
            <v>71640.514427848451</v>
          </cell>
          <cell r="AI1424">
            <v>2482.0999999998708</v>
          </cell>
          <cell r="AX1424">
            <v>674040.63252358255</v>
          </cell>
          <cell r="AY1424">
            <v>418.10000000003231</v>
          </cell>
        </row>
        <row r="1425">
          <cell r="B1425">
            <v>152159.53966611146</v>
          </cell>
          <cell r="C1425">
            <v>1422.1999999998707</v>
          </cell>
          <cell r="R1425">
            <v>74165.49710139363</v>
          </cell>
          <cell r="S1425">
            <v>742.20000000003233</v>
          </cell>
          <cell r="Z1425">
            <v>988708.8484574249</v>
          </cell>
          <cell r="AA1425">
            <v>662.20000000003233</v>
          </cell>
          <cell r="AH1425">
            <v>71719.113314298316</v>
          </cell>
          <cell r="AI1425">
            <v>2482.1999999998707</v>
          </cell>
          <cell r="AX1425">
            <v>674915.04555868288</v>
          </cell>
          <cell r="AY1425">
            <v>418.20000000003233</v>
          </cell>
        </row>
        <row r="1426">
          <cell r="B1426">
            <v>152308.43437279825</v>
          </cell>
          <cell r="C1426">
            <v>1422.2999999998706</v>
          </cell>
          <cell r="R1426">
            <v>74269.57093927369</v>
          </cell>
          <cell r="S1426">
            <v>742.30000000003236</v>
          </cell>
          <cell r="Z1426">
            <v>989355.32826782321</v>
          </cell>
          <cell r="AA1426">
            <v>662.30000000003236</v>
          </cell>
          <cell r="AH1426">
            <v>71797.754359148195</v>
          </cell>
          <cell r="AI1426">
            <v>2482.2999999998706</v>
          </cell>
          <cell r="AX1426">
            <v>675789.8829633831</v>
          </cell>
          <cell r="AY1426">
            <v>418.30000000003236</v>
          </cell>
        </row>
        <row r="1427">
          <cell r="B1427">
            <v>152457.40347035902</v>
          </cell>
          <cell r="C1427">
            <v>1422.3999999998705</v>
          </cell>
          <cell r="R1427">
            <v>74373.728078113738</v>
          </cell>
          <cell r="S1427">
            <v>742.40000000003238</v>
          </cell>
          <cell r="Z1427">
            <v>990002.09465161746</v>
          </cell>
          <cell r="AA1427">
            <v>662.40000000003238</v>
          </cell>
          <cell r="AH1427">
            <v>71876.437542298067</v>
          </cell>
          <cell r="AI1427">
            <v>2482.3999999998705</v>
          </cell>
          <cell r="AX1427">
            <v>676665.14459548355</v>
          </cell>
          <cell r="AY1427">
            <v>418.40000000003238</v>
          </cell>
        </row>
        <row r="1428">
          <cell r="B1428">
            <v>152606.44695293179</v>
          </cell>
          <cell r="C1428">
            <v>1422.4999999998704</v>
          </cell>
          <cell r="R1428">
            <v>74477.968500033778</v>
          </cell>
          <cell r="S1428">
            <v>742.5000000000324</v>
          </cell>
          <cell r="Z1428">
            <v>990649.14765645971</v>
          </cell>
          <cell r="AA1428">
            <v>662.5000000000324</v>
          </cell>
          <cell r="AH1428">
            <v>71955.162843647937</v>
          </cell>
          <cell r="AI1428">
            <v>2482.4999999998704</v>
          </cell>
          <cell r="AX1428">
            <v>677540.83031278383</v>
          </cell>
          <cell r="AY1428">
            <v>418.5000000000324</v>
          </cell>
        </row>
        <row r="1429">
          <cell r="B1429">
            <v>152755.56481465456</v>
          </cell>
          <cell r="C1429">
            <v>1422.5999999998703</v>
          </cell>
          <cell r="R1429">
            <v>74582.292187153842</v>
          </cell>
          <cell r="S1429">
            <v>742.60000000003242</v>
          </cell>
          <cell r="Z1429">
            <v>991296.4873300019</v>
          </cell>
          <cell r="AA1429">
            <v>662.60000000003242</v>
          </cell>
          <cell r="AH1429">
            <v>72033.930243097813</v>
          </cell>
          <cell r="AI1429">
            <v>2482.5999999998703</v>
          </cell>
          <cell r="AX1429">
            <v>678416.93997308414</v>
          </cell>
          <cell r="AY1429">
            <v>418.60000000003242</v>
          </cell>
        </row>
        <row r="1430">
          <cell r="B1430">
            <v>152904.75704966532</v>
          </cell>
          <cell r="C1430">
            <v>1422.6999999998702</v>
          </cell>
          <cell r="R1430">
            <v>74686.699121593891</v>
          </cell>
          <cell r="S1430">
            <v>742.70000000003245</v>
          </cell>
          <cell r="Z1430">
            <v>991944.11371989618</v>
          </cell>
          <cell r="AA1430">
            <v>662.70000000003245</v>
          </cell>
          <cell r="AH1430">
            <v>72112.739720547688</v>
          </cell>
          <cell r="AI1430">
            <v>2482.6999999998702</v>
          </cell>
          <cell r="AX1430">
            <v>679293.47343418445</v>
          </cell>
          <cell r="AY1430">
            <v>418.70000000003245</v>
          </cell>
        </row>
        <row r="1431">
          <cell r="B1431">
            <v>153054.0236521021</v>
          </cell>
          <cell r="C1431">
            <v>1422.7999999998701</v>
          </cell>
          <cell r="R1431">
            <v>74791.189285473942</v>
          </cell>
          <cell r="S1431">
            <v>742.80000000003247</v>
          </cell>
          <cell r="Z1431">
            <v>992592.02687379438</v>
          </cell>
          <cell r="AA1431">
            <v>662.80000000003247</v>
          </cell>
          <cell r="AH1431">
            <v>72191.591255897569</v>
          </cell>
          <cell r="AI1431">
            <v>2482.7999999998701</v>
          </cell>
          <cell r="AX1431">
            <v>680170.43055388483</v>
          </cell>
          <cell r="AY1431">
            <v>418.80000000003247</v>
          </cell>
        </row>
        <row r="1432">
          <cell r="B1432">
            <v>153203.36461610286</v>
          </cell>
          <cell r="C1432">
            <v>1422.89999999987</v>
          </cell>
          <cell r="R1432">
            <v>74895.762660913984</v>
          </cell>
          <cell r="S1432">
            <v>742.90000000003249</v>
          </cell>
          <cell r="Z1432">
            <v>993240.22683934867</v>
          </cell>
          <cell r="AA1432">
            <v>662.90000000003249</v>
          </cell>
          <cell r="AH1432">
            <v>72270.484829047433</v>
          </cell>
          <cell r="AI1432">
            <v>2482.89999999987</v>
          </cell>
          <cell r="AX1432">
            <v>681047.81118998514</v>
          </cell>
          <cell r="AY1432">
            <v>418.90000000003249</v>
          </cell>
        </row>
        <row r="1433">
          <cell r="B1433">
            <v>153352.77993580562</v>
          </cell>
          <cell r="C1433">
            <v>1422.9999999998699</v>
          </cell>
          <cell r="R1433">
            <v>75000.419230034036</v>
          </cell>
          <cell r="S1433">
            <v>743.00000000003251</v>
          </cell>
          <cell r="Z1433">
            <v>993888.71366421087</v>
          </cell>
          <cell r="AA1433">
            <v>663.00000000003251</v>
          </cell>
          <cell r="AH1433">
            <v>72349.420419897302</v>
          </cell>
          <cell r="AI1433">
            <v>2482.9999999998699</v>
          </cell>
          <cell r="AX1433">
            <v>681925.61520028557</v>
          </cell>
          <cell r="AY1433">
            <v>419.00000000003251</v>
          </cell>
        </row>
        <row r="1434">
          <cell r="B1434">
            <v>153502.26960534841</v>
          </cell>
          <cell r="C1434">
            <v>1423.0999999998699</v>
          </cell>
          <cell r="R1434">
            <v>75105.158974954087</v>
          </cell>
          <cell r="S1434">
            <v>743.10000000003254</v>
          </cell>
          <cell r="Z1434">
            <v>994537.48739603313</v>
          </cell>
          <cell r="AA1434">
            <v>663.10000000003254</v>
          </cell>
          <cell r="AH1434">
            <v>72428.398008347183</v>
          </cell>
          <cell r="AI1434">
            <v>2483.0999999998699</v>
          </cell>
          <cell r="AX1434">
            <v>682803.84244258585</v>
          </cell>
          <cell r="AY1434">
            <v>419.10000000003254</v>
          </cell>
        </row>
        <row r="1435">
          <cell r="B1435">
            <v>153651.83361886916</v>
          </cell>
          <cell r="C1435">
            <v>1423.1999999998698</v>
          </cell>
          <cell r="R1435">
            <v>75209.98187779414</v>
          </cell>
          <cell r="S1435">
            <v>743.20000000003256</v>
          </cell>
          <cell r="Z1435">
            <v>995186.5480824674</v>
          </cell>
          <cell r="AA1435">
            <v>663.20000000003256</v>
          </cell>
          <cell r="AH1435">
            <v>72507.417574297055</v>
          </cell>
          <cell r="AI1435">
            <v>2483.1999999998698</v>
          </cell>
          <cell r="AX1435">
            <v>683682.49277468619</v>
          </cell>
          <cell r="AY1435">
            <v>419.20000000003256</v>
          </cell>
        </row>
        <row r="1436">
          <cell r="B1436">
            <v>153801.47197050593</v>
          </cell>
          <cell r="C1436">
            <v>1423.2999999998697</v>
          </cell>
          <cell r="R1436">
            <v>75314.887920674199</v>
          </cell>
          <cell r="S1436">
            <v>743.30000000003258</v>
          </cell>
          <cell r="Z1436">
            <v>995835.89577116561</v>
          </cell>
          <cell r="AA1436">
            <v>663.30000000003258</v>
          </cell>
          <cell r="AH1436">
            <v>72586.479097646923</v>
          </cell>
          <cell r="AI1436">
            <v>2483.2999999998697</v>
          </cell>
          <cell r="AX1436">
            <v>684561.56605438655</v>
          </cell>
          <cell r="AY1436">
            <v>419.30000000003258</v>
          </cell>
        </row>
        <row r="1437">
          <cell r="B1437">
            <v>153951.1846543967</v>
          </cell>
          <cell r="C1437">
            <v>1423.3999999998696</v>
          </cell>
          <cell r="R1437">
            <v>75419.877085714252</v>
          </cell>
          <cell r="S1437">
            <v>743.40000000003261</v>
          </cell>
          <cell r="Z1437">
            <v>996485.53050977981</v>
          </cell>
          <cell r="AA1437">
            <v>663.40000000003261</v>
          </cell>
          <cell r="AH1437">
            <v>72665.58255829681</v>
          </cell>
          <cell r="AI1437">
            <v>2483.3999999998696</v>
          </cell>
          <cell r="AX1437">
            <v>685441.06213948689</v>
          </cell>
          <cell r="AY1437">
            <v>419.40000000003261</v>
          </cell>
        </row>
        <row r="1438">
          <cell r="B1438">
            <v>154100.97166467947</v>
          </cell>
          <cell r="C1438">
            <v>1423.4999999998695</v>
          </cell>
          <cell r="R1438">
            <v>75524.949355034303</v>
          </cell>
          <cell r="S1438">
            <v>743.50000000003263</v>
          </cell>
          <cell r="Z1438">
            <v>997135.45234596205</v>
          </cell>
          <cell r="AA1438">
            <v>663.50000000003263</v>
          </cell>
          <cell r="AH1438">
            <v>72744.727936146679</v>
          </cell>
          <cell r="AI1438">
            <v>2483.4999999998695</v>
          </cell>
          <cell r="AX1438">
            <v>686320.98088778718</v>
          </cell>
          <cell r="AY1438">
            <v>419.50000000003263</v>
          </cell>
        </row>
        <row r="1439">
          <cell r="B1439">
            <v>154250.83299549221</v>
          </cell>
          <cell r="C1439">
            <v>1423.5999999998694</v>
          </cell>
          <cell r="R1439">
            <v>75630.104710754342</v>
          </cell>
          <cell r="S1439">
            <v>743.60000000003265</v>
          </cell>
          <cell r="Z1439">
            <v>997785.66132736439</v>
          </cell>
          <cell r="AA1439">
            <v>663.60000000003265</v>
          </cell>
          <cell r="AH1439">
            <v>72823.915211096552</v>
          </cell>
          <cell r="AI1439">
            <v>2483.5999999998694</v>
          </cell>
          <cell r="AX1439">
            <v>687201.3221570875</v>
          </cell>
          <cell r="AY1439">
            <v>419.60000000003265</v>
          </cell>
        </row>
        <row r="1440">
          <cell r="B1440">
            <v>154400.76864097299</v>
          </cell>
          <cell r="C1440">
            <v>1423.6999999998693</v>
          </cell>
          <cell r="R1440">
            <v>75735.3431349944</v>
          </cell>
          <cell r="S1440">
            <v>743.70000000003267</v>
          </cell>
          <cell r="Z1440">
            <v>998436.15750163863</v>
          </cell>
          <cell r="AA1440">
            <v>663.70000000003267</v>
          </cell>
          <cell r="AH1440">
            <v>72903.14436304642</v>
          </cell>
          <cell r="AI1440">
            <v>2483.6999999998693</v>
          </cell>
          <cell r="AX1440">
            <v>688082.08580518793</v>
          </cell>
          <cell r="AY1440">
            <v>419.70000000003267</v>
          </cell>
        </row>
        <row r="1441">
          <cell r="B1441">
            <v>154550.77859525976</v>
          </cell>
          <cell r="C1441">
            <v>1423.7999999998692</v>
          </cell>
          <cell r="R1441">
            <v>75840.664609874453</v>
          </cell>
          <cell r="S1441">
            <v>743.8000000000327</v>
          </cell>
          <cell r="Z1441">
            <v>999086.94091643684</v>
          </cell>
          <cell r="AA1441">
            <v>663.8000000000327</v>
          </cell>
          <cell r="AH1441">
            <v>72982.415371896292</v>
          </cell>
          <cell r="AI1441">
            <v>2483.7999999998692</v>
          </cell>
          <cell r="AX1441">
            <v>688963.27168988821</v>
          </cell>
          <cell r="AY1441">
            <v>419.8000000000327</v>
          </cell>
        </row>
        <row r="1442">
          <cell r="B1442">
            <v>154700.86285249051</v>
          </cell>
          <cell r="C1442">
            <v>1423.8999999998691</v>
          </cell>
          <cell r="R1442">
            <v>75946.069117514504</v>
          </cell>
          <cell r="S1442">
            <v>743.90000000003272</v>
          </cell>
          <cell r="Z1442">
            <v>999738.01161941106</v>
          </cell>
          <cell r="AA1442">
            <v>663.90000000003272</v>
          </cell>
          <cell r="AH1442">
            <v>73061.728217546173</v>
          </cell>
          <cell r="AI1442">
            <v>2483.8999999998691</v>
          </cell>
          <cell r="AX1442">
            <v>689844.87966898852</v>
          </cell>
          <cell r="AY1442">
            <v>419.90000000003272</v>
          </cell>
        </row>
        <row r="1443">
          <cell r="B1443">
            <v>154851.02140680328</v>
          </cell>
          <cell r="C1443">
            <v>1423.999999999869</v>
          </cell>
          <cell r="R1443">
            <v>76051.556640034541</v>
          </cell>
          <cell r="S1443">
            <v>744.00000000003274</v>
          </cell>
          <cell r="Z1443">
            <v>1000389.3696582133</v>
          </cell>
          <cell r="AA1443">
            <v>664.00000000003274</v>
          </cell>
          <cell r="AH1443">
            <v>73141.082879896043</v>
          </cell>
          <cell r="AI1443">
            <v>2483.999999999869</v>
          </cell>
          <cell r="AX1443">
            <v>690726.90960028884</v>
          </cell>
          <cell r="AY1443">
            <v>420.00000000003274</v>
          </cell>
        </row>
        <row r="1444">
          <cell r="B1444">
            <v>155001.25425233605</v>
          </cell>
          <cell r="C1444">
            <v>1424.0999999998689</v>
          </cell>
          <cell r="R1444">
            <v>76157.127159554599</v>
          </cell>
          <cell r="S1444">
            <v>744.10000000003276</v>
          </cell>
          <cell r="Z1444">
            <v>1001041.0150804955</v>
          </cell>
          <cell r="AA1444">
            <v>664.10000000003276</v>
          </cell>
          <cell r="AH1444">
            <v>73220.479338845907</v>
          </cell>
          <cell r="AI1444">
            <v>2484.0999999998689</v>
          </cell>
          <cell r="AX1444">
            <v>691609.36134158925</v>
          </cell>
          <cell r="AY1444">
            <v>420.10000000003276</v>
          </cell>
        </row>
        <row r="1445">
          <cell r="B1445">
            <v>155151.56138322683</v>
          </cell>
          <cell r="C1445">
            <v>1424.1999999998689</v>
          </cell>
          <cell r="R1445">
            <v>76262.78065819465</v>
          </cell>
          <cell r="S1445">
            <v>744.20000000003279</v>
          </cell>
          <cell r="Z1445">
            <v>1001692.9479339097</v>
          </cell>
          <cell r="AA1445">
            <v>664.20000000003279</v>
          </cell>
          <cell r="AH1445">
            <v>73299.917574295789</v>
          </cell>
          <cell r="AI1445">
            <v>2484.1999999998689</v>
          </cell>
          <cell r="AX1445">
            <v>692492.23475068959</v>
          </cell>
          <cell r="AY1445">
            <v>420.20000000003279</v>
          </cell>
        </row>
        <row r="1446">
          <cell r="B1446">
            <v>155301.94279361359</v>
          </cell>
          <cell r="C1446">
            <v>1424.2999999998688</v>
          </cell>
          <cell r="R1446">
            <v>76368.517118074698</v>
          </cell>
          <cell r="S1446">
            <v>744.30000000003281</v>
          </cell>
          <cell r="Z1446">
            <v>1002345.168266108</v>
          </cell>
          <cell r="AA1446">
            <v>664.30000000003281</v>
          </cell>
          <cell r="AH1446">
            <v>73379.397566145664</v>
          </cell>
          <cell r="AI1446">
            <v>2484.2999999998688</v>
          </cell>
          <cell r="AX1446">
            <v>693375.52968538995</v>
          </cell>
          <cell r="AY1446">
            <v>420.30000000003281</v>
          </cell>
        </row>
        <row r="1447">
          <cell r="B1447">
            <v>155452.39847763436</v>
          </cell>
          <cell r="C1447">
            <v>1424.3999999998687</v>
          </cell>
          <cell r="R1447">
            <v>76474.336521314748</v>
          </cell>
          <cell r="S1447">
            <v>744.40000000003283</v>
          </cell>
          <cell r="Z1447">
            <v>1002997.6761247423</v>
          </cell>
          <cell r="AA1447">
            <v>664.40000000003283</v>
          </cell>
          <cell r="AH1447">
            <v>73458.919294295541</v>
          </cell>
          <cell r="AI1447">
            <v>2484.3999999998687</v>
          </cell>
          <cell r="AX1447">
            <v>694259.24600349017</v>
          </cell>
          <cell r="AY1447">
            <v>420.40000000003283</v>
          </cell>
        </row>
        <row r="1448">
          <cell r="B1448">
            <v>155602.92842942712</v>
          </cell>
          <cell r="C1448">
            <v>1424.4999999998686</v>
          </cell>
          <cell r="R1448">
            <v>76580.238850034802</v>
          </cell>
          <cell r="S1448">
            <v>744.50000000003286</v>
          </cell>
          <cell r="Z1448">
            <v>1003650.4715574645</v>
          </cell>
          <cell r="AA1448">
            <v>664.50000000003286</v>
          </cell>
          <cell r="AH1448">
            <v>73538.482738645413</v>
          </cell>
          <cell r="AI1448">
            <v>2484.4999999998686</v>
          </cell>
          <cell r="AX1448">
            <v>695143.38356279058</v>
          </cell>
          <cell r="AY1448">
            <v>420.50000000003286</v>
          </cell>
        </row>
        <row r="1449">
          <cell r="B1449">
            <v>155753.53264312987</v>
          </cell>
          <cell r="C1449">
            <v>1424.5999999998685</v>
          </cell>
          <cell r="R1449">
            <v>76686.224086354865</v>
          </cell>
          <cell r="S1449">
            <v>744.60000000003288</v>
          </cell>
          <cell r="Z1449">
            <v>1004303.5546119268</v>
          </cell>
          <cell r="AA1449">
            <v>664.60000000003288</v>
          </cell>
          <cell r="AH1449">
            <v>73618.087879095285</v>
          </cell>
          <cell r="AI1449">
            <v>2484.5999999998685</v>
          </cell>
          <cell r="AX1449">
            <v>696027.9422210909</v>
          </cell>
          <cell r="AY1449">
            <v>420.60000000003288</v>
          </cell>
        </row>
        <row r="1450">
          <cell r="B1450">
            <v>155904.21111288067</v>
          </cell>
          <cell r="C1450">
            <v>1424.6999999998684</v>
          </cell>
          <cell r="R1450">
            <v>76792.29221239491</v>
          </cell>
          <cell r="S1450">
            <v>744.7000000000329</v>
          </cell>
          <cell r="Z1450">
            <v>1004956.925335781</v>
          </cell>
          <cell r="AA1450">
            <v>664.7000000000329</v>
          </cell>
          <cell r="AH1450">
            <v>73697.73469554515</v>
          </cell>
          <cell r="AI1450">
            <v>2484.6999999998684</v>
          </cell>
          <cell r="AX1450">
            <v>696912.92183619132</v>
          </cell>
          <cell r="AY1450">
            <v>420.7000000000329</v>
          </cell>
        </row>
        <row r="1451">
          <cell r="B1451">
            <v>156054.96383281742</v>
          </cell>
          <cell r="C1451">
            <v>1424.7999999998683</v>
          </cell>
          <cell r="R1451">
            <v>76898.443210274956</v>
          </cell>
          <cell r="S1451">
            <v>744.80000000003292</v>
          </cell>
          <cell r="Z1451">
            <v>1005610.5837766792</v>
          </cell>
          <cell r="AA1451">
            <v>664.80000000003292</v>
          </cell>
          <cell r="AH1451">
            <v>73777.423167895031</v>
          </cell>
          <cell r="AI1451">
            <v>2484.7999999998683</v>
          </cell>
          <cell r="AX1451">
            <v>697798.32226589159</v>
          </cell>
          <cell r="AY1451">
            <v>420.80000000003292</v>
          </cell>
        </row>
        <row r="1452">
          <cell r="B1452">
            <v>156205.79079707817</v>
          </cell>
          <cell r="C1452">
            <v>1424.8999999998682</v>
          </cell>
          <cell r="R1452">
            <v>77004.677062115021</v>
          </cell>
          <cell r="S1452">
            <v>744.90000000003295</v>
          </cell>
          <cell r="Z1452">
            <v>1006264.5299822735</v>
          </cell>
          <cell r="AA1452">
            <v>664.90000000003295</v>
          </cell>
          <cell r="AH1452">
            <v>73857.153276044904</v>
          </cell>
          <cell r="AI1452">
            <v>2484.8999999998682</v>
          </cell>
          <cell r="AX1452">
            <v>698684.14336799202</v>
          </cell>
          <cell r="AY1452">
            <v>420.90000000003295</v>
          </cell>
        </row>
        <row r="1453">
          <cell r="B1453">
            <v>156356.69199980094</v>
          </cell>
          <cell r="C1453">
            <v>1424.9999999998681</v>
          </cell>
          <cell r="R1453">
            <v>77110.993750035064</v>
          </cell>
          <cell r="S1453">
            <v>745.00000000003297</v>
          </cell>
          <cell r="Z1453">
            <v>1006918.7640002158</v>
          </cell>
          <cell r="AA1453">
            <v>665.00000000003297</v>
          </cell>
          <cell r="AH1453">
            <v>73936.924999894778</v>
          </cell>
          <cell r="AI1453">
            <v>2484.9999999998681</v>
          </cell>
          <cell r="AX1453">
            <v>699570.38500029221</v>
          </cell>
          <cell r="AY1453">
            <v>421.00000000003297</v>
          </cell>
        </row>
        <row r="1454">
          <cell r="B1454">
            <v>156507.6674351237</v>
          </cell>
          <cell r="C1454">
            <v>1425.099999999868</v>
          </cell>
          <cell r="R1454">
            <v>77217.393256155119</v>
          </cell>
          <cell r="S1454">
            <v>745.10000000003299</v>
          </cell>
          <cell r="Z1454">
            <v>1007573.2858781579</v>
          </cell>
          <cell r="AA1454">
            <v>665.10000000003299</v>
          </cell>
          <cell r="AH1454">
            <v>74016.738319344644</v>
          </cell>
          <cell r="AI1454">
            <v>2485.099999999868</v>
          </cell>
          <cell r="AX1454">
            <v>700457.04702059261</v>
          </cell>
          <cell r="AY1454">
            <v>421.10000000003299</v>
          </cell>
        </row>
        <row r="1455">
          <cell r="B1455">
            <v>156658.71709718448</v>
          </cell>
          <cell r="C1455">
            <v>1425.1999999998679</v>
          </cell>
          <cell r="R1455">
            <v>77323.875562595174</v>
          </cell>
          <cell r="S1455">
            <v>745.20000000003301</v>
          </cell>
          <cell r="Z1455">
            <v>1008228.0956637522</v>
          </cell>
          <cell r="AA1455">
            <v>665.20000000003301</v>
          </cell>
          <cell r="AH1455">
            <v>74096.593214294524</v>
          </cell>
          <cell r="AI1455">
            <v>2485.1999999998679</v>
          </cell>
          <cell r="AX1455">
            <v>701344.12928669294</v>
          </cell>
          <cell r="AY1455">
            <v>421.20000000003301</v>
          </cell>
        </row>
        <row r="1456">
          <cell r="B1456">
            <v>156809.84098012123</v>
          </cell>
          <cell r="C1456">
            <v>1425.2999999998679</v>
          </cell>
          <cell r="R1456">
            <v>77430.440651475219</v>
          </cell>
          <cell r="S1456">
            <v>745.30000000003304</v>
          </cell>
          <cell r="Z1456">
            <v>1008883.1934046504</v>
          </cell>
          <cell r="AA1456">
            <v>665.30000000003304</v>
          </cell>
          <cell r="AH1456">
            <v>74176.489664644381</v>
          </cell>
          <cell r="AI1456">
            <v>2485.2999999998679</v>
          </cell>
          <cell r="AX1456">
            <v>702231.63165639329</v>
          </cell>
          <cell r="AY1456">
            <v>421.30000000003304</v>
          </cell>
        </row>
        <row r="1457">
          <cell r="B1457">
            <v>156961.039078072</v>
          </cell>
          <cell r="C1457">
            <v>1425.3999999998678</v>
          </cell>
          <cell r="R1457">
            <v>77537.088504915271</v>
          </cell>
          <cell r="S1457">
            <v>745.40000000003306</v>
          </cell>
          <cell r="Z1457">
            <v>1009538.5791485047</v>
          </cell>
          <cell r="AA1457">
            <v>665.40000000003306</v>
          </cell>
          <cell r="AH1457">
            <v>74256.427650294267</v>
          </cell>
          <cell r="AI1457">
            <v>2485.3999999998678</v>
          </cell>
          <cell r="AX1457">
            <v>703119.55398749362</v>
          </cell>
          <cell r="AY1457">
            <v>421.40000000003306</v>
          </cell>
        </row>
        <row r="1458">
          <cell r="B1458">
            <v>157112.31138517475</v>
          </cell>
          <cell r="C1458">
            <v>1425.4999999998677</v>
          </cell>
          <cell r="R1458">
            <v>77643.81910503532</v>
          </cell>
          <cell r="S1458">
            <v>745.50000000003308</v>
          </cell>
          <cell r="Z1458">
            <v>1010194.252942967</v>
          </cell>
          <cell r="AA1458">
            <v>665.50000000003308</v>
          </cell>
          <cell r="AH1458">
            <v>74336.407151144143</v>
          </cell>
          <cell r="AI1458">
            <v>2485.4999999998677</v>
          </cell>
          <cell r="AX1458">
            <v>704007.89613779401</v>
          </cell>
          <cell r="AY1458">
            <v>421.50000000003308</v>
          </cell>
        </row>
        <row r="1459">
          <cell r="B1459">
            <v>157263.65789556754</v>
          </cell>
          <cell r="C1459">
            <v>1425.5999999998676</v>
          </cell>
          <cell r="R1459">
            <v>77750.632433955368</v>
          </cell>
          <cell r="S1459">
            <v>745.60000000003311</v>
          </cell>
          <cell r="Z1459">
            <v>1010850.2148356892</v>
          </cell>
          <cell r="AA1459">
            <v>665.60000000003311</v>
          </cell>
          <cell r="AH1459">
            <v>74416.428147094004</v>
          </cell>
          <cell r="AI1459">
            <v>2485.5999999998676</v>
          </cell>
          <cell r="AX1459">
            <v>704896.65796509432</v>
          </cell>
          <cell r="AY1459">
            <v>421.60000000003311</v>
          </cell>
        </row>
        <row r="1460">
          <cell r="B1460">
            <v>157415.07860338831</v>
          </cell>
          <cell r="C1460">
            <v>1425.6999999998675</v>
          </cell>
          <cell r="R1460">
            <v>77857.528473795421</v>
          </cell>
          <cell r="S1460">
            <v>745.70000000003313</v>
          </cell>
          <cell r="Z1460">
            <v>1011506.4648743235</v>
          </cell>
          <cell r="AA1460">
            <v>665.70000000003313</v>
          </cell>
          <cell r="AH1460">
            <v>74496.49061804387</v>
          </cell>
          <cell r="AI1460">
            <v>2485.6999999998675</v>
          </cell>
          <cell r="AX1460">
            <v>705785.83932719461</v>
          </cell>
          <cell r="AY1460">
            <v>421.70000000003313</v>
          </cell>
        </row>
        <row r="1461">
          <cell r="B1461">
            <v>157566.57350277505</v>
          </cell>
          <cell r="C1461">
            <v>1425.7999999998674</v>
          </cell>
          <cell r="R1461">
            <v>77964.50720667548</v>
          </cell>
          <cell r="S1461">
            <v>745.80000000003315</v>
          </cell>
          <cell r="Z1461">
            <v>1012163.0031065217</v>
          </cell>
          <cell r="AA1461">
            <v>665.80000000003315</v>
          </cell>
          <cell r="AH1461">
            <v>74576.594543893749</v>
          </cell>
          <cell r="AI1461">
            <v>2485.7999999998674</v>
          </cell>
          <cell r="AX1461">
            <v>706675.44008189498</v>
          </cell>
          <cell r="AY1461">
            <v>421.80000000003315</v>
          </cell>
        </row>
        <row r="1462">
          <cell r="B1462">
            <v>157718.14258786582</v>
          </cell>
          <cell r="C1462">
            <v>1425.8999999998673</v>
          </cell>
          <cell r="R1462">
            <v>78071.568614715536</v>
          </cell>
          <cell r="S1462">
            <v>745.90000000003317</v>
          </cell>
          <cell r="Z1462">
            <v>1012819.8295799359</v>
          </cell>
          <cell r="AA1462">
            <v>665.90000000003317</v>
          </cell>
          <cell r="AH1462">
            <v>74656.739904543618</v>
          </cell>
          <cell r="AI1462">
            <v>2485.8999999998673</v>
          </cell>
          <cell r="AX1462">
            <v>707565.46008699527</v>
          </cell>
          <cell r="AY1462">
            <v>421.90000000003317</v>
          </cell>
        </row>
        <row r="1463">
          <cell r="B1463">
            <v>157869.78585279858</v>
          </cell>
          <cell r="C1463">
            <v>1425.9999999998672</v>
          </cell>
          <cell r="R1463">
            <v>78178.712680035576</v>
          </cell>
          <cell r="S1463">
            <v>746.0000000000332</v>
          </cell>
          <cell r="Z1463">
            <v>1013476.9443422181</v>
          </cell>
          <cell r="AA1463">
            <v>666.0000000000332</v>
          </cell>
          <cell r="AH1463">
            <v>74736.926679893499</v>
          </cell>
          <cell r="AI1463">
            <v>2485.9999999998672</v>
          </cell>
          <cell r="AX1463">
            <v>708455.89920029556</v>
          </cell>
          <cell r="AY1463">
            <v>422.0000000000332</v>
          </cell>
        </row>
        <row r="1464">
          <cell r="B1464">
            <v>158021.50329171136</v>
          </cell>
          <cell r="C1464">
            <v>1426.0999999998671</v>
          </cell>
          <cell r="R1464">
            <v>78285.939384755635</v>
          </cell>
          <cell r="S1464">
            <v>746.10000000003322</v>
          </cell>
          <cell r="Z1464">
            <v>1014134.3474410204</v>
          </cell>
          <cell r="AA1464">
            <v>666.10000000003322</v>
          </cell>
          <cell r="AH1464">
            <v>74817.154849843369</v>
          </cell>
          <cell r="AI1464">
            <v>2486.0999999998671</v>
          </cell>
          <cell r="AX1464">
            <v>709346.75727959606</v>
          </cell>
          <cell r="AY1464">
            <v>422.10000000003322</v>
          </cell>
        </row>
        <row r="1465">
          <cell r="B1465">
            <v>158173.29489874211</v>
          </cell>
          <cell r="C1465">
            <v>1426.199999999867</v>
          </cell>
          <cell r="R1465">
            <v>78393.248710995686</v>
          </cell>
          <cell r="S1465">
            <v>746.20000000003324</v>
          </cell>
          <cell r="Z1465">
            <v>1014792.0389239946</v>
          </cell>
          <cell r="AA1465">
            <v>666.20000000003324</v>
          </cell>
          <cell r="AH1465">
            <v>74897.424394293237</v>
          </cell>
          <cell r="AI1465">
            <v>2486.199999999867</v>
          </cell>
          <cell r="AX1465">
            <v>710238.03418269637</v>
          </cell>
          <cell r="AY1465">
            <v>422.20000000003324</v>
          </cell>
        </row>
        <row r="1466">
          <cell r="B1466">
            <v>158325.16066802887</v>
          </cell>
          <cell r="C1466">
            <v>1426.2999999998669</v>
          </cell>
          <cell r="R1466">
            <v>78500.640640875732</v>
          </cell>
          <cell r="S1466">
            <v>746.30000000003326</v>
          </cell>
          <cell r="Z1466">
            <v>1015450.0188387929</v>
          </cell>
          <cell r="AA1466">
            <v>666.30000000003326</v>
          </cell>
          <cell r="AH1466">
            <v>74977.735293143109</v>
          </cell>
          <cell r="AI1466">
            <v>2486.2999999998669</v>
          </cell>
          <cell r="AX1466">
            <v>711129.7297673967</v>
          </cell>
          <cell r="AY1466">
            <v>422.30000000003326</v>
          </cell>
        </row>
        <row r="1467">
          <cell r="B1467">
            <v>158477.10059370965</v>
          </cell>
          <cell r="C1467">
            <v>1426.3999999998668</v>
          </cell>
          <cell r="R1467">
            <v>78608.115156515792</v>
          </cell>
          <cell r="S1467">
            <v>746.40000000003329</v>
          </cell>
          <cell r="Z1467">
            <v>1016108.2872330672</v>
          </cell>
          <cell r="AA1467">
            <v>666.40000000003329</v>
          </cell>
          <cell r="AH1467">
            <v>75058.087526292977</v>
          </cell>
          <cell r="AI1467">
            <v>2486.3999999998668</v>
          </cell>
          <cell r="AX1467">
            <v>712021.843891497</v>
          </cell>
          <cell r="AY1467">
            <v>422.40000000003329</v>
          </cell>
        </row>
        <row r="1468">
          <cell r="B1468">
            <v>158629.11466992239</v>
          </cell>
          <cell r="C1468">
            <v>1426.4999999998668</v>
          </cell>
          <cell r="R1468">
            <v>78715.672240035841</v>
          </cell>
          <cell r="S1468">
            <v>746.50000000003331</v>
          </cell>
          <cell r="Z1468">
            <v>1016766.8441544694</v>
          </cell>
          <cell r="AA1468">
            <v>666.50000000003331</v>
          </cell>
          <cell r="AH1468">
            <v>75138.481073642848</v>
          </cell>
          <cell r="AI1468">
            <v>2486.4999999998668</v>
          </cell>
          <cell r="AX1468">
            <v>712914.37641279737</v>
          </cell>
          <cell r="AY1468">
            <v>422.50000000003331</v>
          </cell>
        </row>
        <row r="1469">
          <cell r="B1469">
            <v>158781.20289080517</v>
          </cell>
          <cell r="C1469">
            <v>1426.5999999998667</v>
          </cell>
          <cell r="R1469">
            <v>78823.311873555896</v>
          </cell>
          <cell r="S1469">
            <v>746.60000000003333</v>
          </cell>
          <cell r="Z1469">
            <v>1017425.6896506516</v>
          </cell>
          <cell r="AA1469">
            <v>666.60000000003333</v>
          </cell>
          <cell r="AH1469">
            <v>75218.91591509273</v>
          </cell>
          <cell r="AI1469">
            <v>2486.5999999998667</v>
          </cell>
          <cell r="AX1469">
            <v>713807.32718909765</v>
          </cell>
          <cell r="AY1469">
            <v>422.60000000003333</v>
          </cell>
        </row>
        <row r="1470">
          <cell r="B1470">
            <v>158933.36525049593</v>
          </cell>
          <cell r="C1470">
            <v>1426.6999999998666</v>
          </cell>
          <cell r="R1470">
            <v>78931.034039195947</v>
          </cell>
          <cell r="S1470">
            <v>746.70000000003336</v>
          </cell>
          <cell r="Z1470">
            <v>1018084.8237692659</v>
          </cell>
          <cell r="AA1470">
            <v>666.70000000003336</v>
          </cell>
          <cell r="AH1470">
            <v>75299.3920305426</v>
          </cell>
          <cell r="AI1470">
            <v>2486.6999999998666</v>
          </cell>
          <cell r="AX1470">
            <v>714700.69607819803</v>
          </cell>
          <cell r="AY1470">
            <v>422.70000000003336</v>
          </cell>
        </row>
        <row r="1471">
          <cell r="B1471">
            <v>159085.60174313269</v>
          </cell>
          <cell r="C1471">
            <v>1426.7999999998665</v>
          </cell>
          <cell r="R1471">
            <v>79038.838719075997</v>
          </cell>
          <cell r="S1471">
            <v>746.80000000003338</v>
          </cell>
          <cell r="Z1471">
            <v>1018744.2465579641</v>
          </cell>
          <cell r="AA1471">
            <v>666.80000000003338</v>
          </cell>
          <cell r="AH1471">
            <v>75379.909399892465</v>
          </cell>
          <cell r="AI1471">
            <v>2486.7999999998665</v>
          </cell>
          <cell r="AX1471">
            <v>715594.48293789837</v>
          </cell>
          <cell r="AY1471">
            <v>422.80000000003338</v>
          </cell>
        </row>
        <row r="1472">
          <cell r="B1472">
            <v>159237.91236285347</v>
          </cell>
          <cell r="C1472">
            <v>1426.8999999998664</v>
          </cell>
          <cell r="R1472">
            <v>79146.725895316049</v>
          </cell>
          <cell r="S1472">
            <v>746.9000000000334</v>
          </cell>
          <cell r="Z1472">
            <v>1019403.9580643984</v>
          </cell>
          <cell r="AA1472">
            <v>666.9000000000334</v>
          </cell>
          <cell r="AH1472">
            <v>75460.468003042348</v>
          </cell>
          <cell r="AI1472">
            <v>2486.8999999998664</v>
          </cell>
          <cell r="AX1472">
            <v>716488.68762599875</v>
          </cell>
          <cell r="AY1472">
            <v>422.9000000000334</v>
          </cell>
        </row>
        <row r="1473">
          <cell r="B1473">
            <v>159390.29710379621</v>
          </cell>
          <cell r="C1473">
            <v>1426.9999999998663</v>
          </cell>
          <cell r="R1473">
            <v>79254.695550036093</v>
          </cell>
          <cell r="S1473">
            <v>747.00000000003342</v>
          </cell>
          <cell r="Z1473">
            <v>1020063.9583362206</v>
          </cell>
          <cell r="AA1473">
            <v>667.00000000003342</v>
          </cell>
          <cell r="AH1473">
            <v>75541.067819892211</v>
          </cell>
          <cell r="AI1473">
            <v>2486.9999999998663</v>
          </cell>
          <cell r="AX1473">
            <v>717383.31000029901</v>
          </cell>
          <cell r="AY1473">
            <v>423.00000000003342</v>
          </cell>
        </row>
        <row r="1474">
          <cell r="B1474">
            <v>159542.75596009899</v>
          </cell>
          <cell r="C1474">
            <v>1427.0999999998662</v>
          </cell>
          <cell r="R1474">
            <v>79362.747665356146</v>
          </cell>
          <cell r="S1474">
            <v>747.10000000003345</v>
          </cell>
          <cell r="Z1474">
            <v>1020724.2474210828</v>
          </cell>
          <cell r="AA1474">
            <v>667.10000000003345</v>
          </cell>
          <cell r="AH1474">
            <v>75621.70883034209</v>
          </cell>
          <cell r="AI1474">
            <v>2487.0999999998662</v>
          </cell>
          <cell r="AX1474">
            <v>718278.34991859947</v>
          </cell>
          <cell r="AY1474">
            <v>423.10000000003345</v>
          </cell>
        </row>
        <row r="1475">
          <cell r="B1475">
            <v>159695.28892589975</v>
          </cell>
          <cell r="C1475">
            <v>1427.1999999998661</v>
          </cell>
          <cell r="R1475">
            <v>79470.882223396213</v>
          </cell>
          <cell r="S1475">
            <v>747.20000000003347</v>
          </cell>
          <cell r="Z1475">
            <v>1021384.8253666371</v>
          </cell>
          <cell r="AA1475">
            <v>667.20000000003347</v>
          </cell>
          <cell r="AH1475">
            <v>75702.391014291963</v>
          </cell>
          <cell r="AI1475">
            <v>2487.1999999998661</v>
          </cell>
          <cell r="AX1475">
            <v>719173.80723869975</v>
          </cell>
          <cell r="AY1475">
            <v>423.20000000003347</v>
          </cell>
        </row>
        <row r="1476">
          <cell r="B1476">
            <v>159847.8959953365</v>
          </cell>
          <cell r="C1476">
            <v>1427.299999999866</v>
          </cell>
          <cell r="R1476">
            <v>79579.099206276253</v>
          </cell>
          <cell r="S1476">
            <v>747.30000000003349</v>
          </cell>
          <cell r="Z1476">
            <v>1022045.6922205354</v>
          </cell>
          <cell r="AA1476">
            <v>667.30000000003349</v>
          </cell>
          <cell r="AH1476">
            <v>75783.114351641823</v>
          </cell>
          <cell r="AI1476">
            <v>2487.299999999866</v>
          </cell>
          <cell r="AX1476">
            <v>720069.68181840004</v>
          </cell>
          <cell r="AY1476">
            <v>423.30000000003349</v>
          </cell>
        </row>
        <row r="1477">
          <cell r="B1477">
            <v>160000.57716254727</v>
          </cell>
          <cell r="C1477">
            <v>1427.3999999998659</v>
          </cell>
          <cell r="R1477">
            <v>79687.398596116313</v>
          </cell>
          <cell r="S1477">
            <v>747.40000000003351</v>
          </cell>
          <cell r="Z1477">
            <v>1022706.8480304296</v>
          </cell>
          <cell r="AA1477">
            <v>667.40000000003351</v>
          </cell>
          <cell r="AH1477">
            <v>75863.878822291706</v>
          </cell>
          <cell r="AI1477">
            <v>2487.3999999998659</v>
          </cell>
          <cell r="AX1477">
            <v>720965.97351550043</v>
          </cell>
          <cell r="AY1477">
            <v>423.40000000003351</v>
          </cell>
        </row>
        <row r="1478">
          <cell r="B1478">
            <v>160153.33242167003</v>
          </cell>
          <cell r="C1478">
            <v>1427.4999999998658</v>
          </cell>
          <cell r="R1478">
            <v>79795.780375036367</v>
          </cell>
          <cell r="S1478">
            <v>747.50000000003354</v>
          </cell>
          <cell r="Z1478">
            <v>1023368.2928439719</v>
          </cell>
          <cell r="AA1478">
            <v>667.50000000003354</v>
          </cell>
          <cell r="AH1478">
            <v>75944.684406141576</v>
          </cell>
          <cell r="AI1478">
            <v>2487.4999999998658</v>
          </cell>
          <cell r="AX1478">
            <v>721862.68218780076</v>
          </cell>
          <cell r="AY1478">
            <v>423.50000000003354</v>
          </cell>
        </row>
        <row r="1479">
          <cell r="B1479">
            <v>160306.16176684279</v>
          </cell>
          <cell r="C1479">
            <v>1427.5999999998658</v>
          </cell>
          <cell r="R1479">
            <v>79904.24452515642</v>
          </cell>
          <cell r="S1479">
            <v>747.60000000003356</v>
          </cell>
          <cell r="Z1479">
            <v>1024030.0267088141</v>
          </cell>
          <cell r="AA1479">
            <v>667.60000000003356</v>
          </cell>
          <cell r="AH1479">
            <v>76025.531083091439</v>
          </cell>
          <cell r="AI1479">
            <v>2487.5999999998658</v>
          </cell>
          <cell r="AX1479">
            <v>722759.80769310112</v>
          </cell>
          <cell r="AY1479">
            <v>423.60000000003356</v>
          </cell>
        </row>
        <row r="1480">
          <cell r="B1480">
            <v>160459.06519220356</v>
          </cell>
          <cell r="C1480">
            <v>1427.6999999998657</v>
          </cell>
          <cell r="R1480">
            <v>80012.791028596461</v>
          </cell>
          <cell r="S1480">
            <v>747.70000000003358</v>
          </cell>
          <cell r="Z1480">
            <v>1024692.0496726084</v>
          </cell>
          <cell r="AA1480">
            <v>667.70000000003358</v>
          </cell>
          <cell r="AH1480">
            <v>76106.418833041316</v>
          </cell>
          <cell r="AI1480">
            <v>2487.6999999998657</v>
          </cell>
          <cell r="AX1480">
            <v>723657.34988920146</v>
          </cell>
          <cell r="AY1480">
            <v>423.70000000003358</v>
          </cell>
        </row>
        <row r="1481">
          <cell r="B1481">
            <v>160612.04269189032</v>
          </cell>
          <cell r="C1481">
            <v>1427.7999999998656</v>
          </cell>
          <cell r="R1481">
            <v>80121.419867476507</v>
          </cell>
          <cell r="S1481">
            <v>747.80000000003361</v>
          </cell>
          <cell r="Z1481">
            <v>1025354.3617830066</v>
          </cell>
          <cell r="AA1481">
            <v>667.80000000003361</v>
          </cell>
          <cell r="AH1481">
            <v>76187.347635891187</v>
          </cell>
          <cell r="AI1481">
            <v>2487.7999999998656</v>
          </cell>
          <cell r="AX1481">
            <v>724555.30863390188</v>
          </cell>
          <cell r="AY1481">
            <v>423.80000000003361</v>
          </cell>
        </row>
        <row r="1482">
          <cell r="B1482">
            <v>160765.09426004108</v>
          </cell>
          <cell r="C1482">
            <v>1427.8999999998655</v>
          </cell>
          <cell r="R1482">
            <v>80230.131023916561</v>
          </cell>
          <cell r="S1482">
            <v>747.90000000003363</v>
          </cell>
          <cell r="Z1482">
            <v>1026016.9630876608</v>
          </cell>
          <cell r="AA1482">
            <v>667.90000000003363</v>
          </cell>
          <cell r="AH1482">
            <v>76268.317471541057</v>
          </cell>
          <cell r="AI1482">
            <v>2487.8999999998655</v>
          </cell>
          <cell r="AX1482">
            <v>725453.68378500221</v>
          </cell>
          <cell r="AY1482">
            <v>423.90000000003363</v>
          </cell>
        </row>
        <row r="1483">
          <cell r="B1483">
            <v>160918.21989079384</v>
          </cell>
          <cell r="C1483">
            <v>1427.9999999998654</v>
          </cell>
          <cell r="R1483">
            <v>80338.924480036629</v>
          </cell>
          <cell r="S1483">
            <v>748.00000000003365</v>
          </cell>
          <cell r="Z1483">
            <v>1026679.8536342231</v>
          </cell>
          <cell r="AA1483">
            <v>668.00000000003365</v>
          </cell>
          <cell r="AH1483">
            <v>76349.328319890934</v>
          </cell>
          <cell r="AI1483">
            <v>2487.9999999998654</v>
          </cell>
          <cell r="AX1483">
            <v>726352.47520030243</v>
          </cell>
          <cell r="AY1483">
            <v>424.00000000003365</v>
          </cell>
        </row>
        <row r="1484">
          <cell r="B1484">
            <v>161071.41957828659</v>
          </cell>
          <cell r="C1484">
            <v>1428.0999999998653</v>
          </cell>
          <cell r="R1484">
            <v>80447.800217956683</v>
          </cell>
          <cell r="S1484">
            <v>748.10000000003367</v>
          </cell>
          <cell r="Z1484">
            <v>1027343.0334703453</v>
          </cell>
          <cell r="AA1484">
            <v>668.10000000003367</v>
          </cell>
          <cell r="AH1484">
            <v>76430.380160840796</v>
          </cell>
          <cell r="AI1484">
            <v>2488.0999999998653</v>
          </cell>
          <cell r="AX1484">
            <v>727251.68273760285</v>
          </cell>
          <cell r="AY1484">
            <v>424.10000000003367</v>
          </cell>
        </row>
        <row r="1485">
          <cell r="B1485">
            <v>161224.69331665736</v>
          </cell>
          <cell r="C1485">
            <v>1428.1999999998652</v>
          </cell>
          <cell r="R1485">
            <v>80556.758219796728</v>
          </cell>
          <cell r="S1485">
            <v>748.2000000000337</v>
          </cell>
          <cell r="Z1485">
            <v>1028006.5026436796</v>
          </cell>
          <cell r="AA1485">
            <v>668.2000000000337</v>
          </cell>
          <cell r="AH1485">
            <v>76511.472974290664</v>
          </cell>
          <cell r="AI1485">
            <v>2488.1999999998652</v>
          </cell>
          <cell r="AX1485">
            <v>728151.3062547032</v>
          </cell>
          <cell r="AY1485">
            <v>424.2000000000337</v>
          </cell>
        </row>
        <row r="1486">
          <cell r="B1486">
            <v>161378.04110004412</v>
          </cell>
          <cell r="C1486">
            <v>1428.2999999998651</v>
          </cell>
          <cell r="R1486">
            <v>80665.798467676781</v>
          </cell>
          <cell r="S1486">
            <v>748.30000000003372</v>
          </cell>
          <cell r="Z1486">
            <v>1028670.2612018778</v>
          </cell>
          <cell r="AA1486">
            <v>668.30000000003372</v>
          </cell>
          <cell r="AH1486">
            <v>76592.606740140545</v>
          </cell>
          <cell r="AI1486">
            <v>2488.2999999998651</v>
          </cell>
          <cell r="AX1486">
            <v>729051.34560940356</v>
          </cell>
          <cell r="AY1486">
            <v>424.30000000003372</v>
          </cell>
        </row>
        <row r="1487">
          <cell r="B1487">
            <v>161531.46292258488</v>
          </cell>
          <cell r="C1487">
            <v>1428.399999999865</v>
          </cell>
          <cell r="R1487">
            <v>80774.920943716832</v>
          </cell>
          <cell r="S1487">
            <v>748.40000000003374</v>
          </cell>
          <cell r="Z1487">
            <v>1029334.309192592</v>
          </cell>
          <cell r="AA1487">
            <v>668.40000000003374</v>
          </cell>
          <cell r="AH1487">
            <v>76673.781438290403</v>
          </cell>
          <cell r="AI1487">
            <v>2488.399999999865</v>
          </cell>
          <cell r="AX1487">
            <v>729951.8006595039</v>
          </cell>
          <cell r="AY1487">
            <v>424.40000000003374</v>
          </cell>
        </row>
        <row r="1488">
          <cell r="B1488">
            <v>161684.95877841764</v>
          </cell>
          <cell r="C1488">
            <v>1428.4999999998649</v>
          </cell>
          <cell r="R1488">
            <v>80884.125630036884</v>
          </cell>
          <cell r="S1488">
            <v>748.50000000003376</v>
          </cell>
          <cell r="Z1488">
            <v>1029998.6466634744</v>
          </cell>
          <cell r="AA1488">
            <v>668.50000000003376</v>
          </cell>
          <cell r="AH1488">
            <v>76754.997048640274</v>
          </cell>
          <cell r="AI1488">
            <v>2488.4999999998649</v>
          </cell>
          <cell r="AX1488">
            <v>730852.67126280419</v>
          </cell>
          <cell r="AY1488">
            <v>424.50000000003376</v>
          </cell>
        </row>
        <row r="1489">
          <cell r="B1489">
            <v>161838.52866168041</v>
          </cell>
          <cell r="C1489">
            <v>1428.5999999998648</v>
          </cell>
          <cell r="R1489">
            <v>80993.412508756941</v>
          </cell>
          <cell r="S1489">
            <v>748.60000000003379</v>
          </cell>
          <cell r="Z1489">
            <v>1030663.2736621766</v>
          </cell>
          <cell r="AA1489">
            <v>668.60000000003379</v>
          </cell>
          <cell r="AH1489">
            <v>76836.253551090151</v>
          </cell>
          <cell r="AI1489">
            <v>2488.5999999998648</v>
          </cell>
          <cell r="AX1489">
            <v>731753.95727710461</v>
          </cell>
          <cell r="AY1489">
            <v>424.60000000003379</v>
          </cell>
        </row>
        <row r="1490">
          <cell r="B1490">
            <v>161992.17256651114</v>
          </cell>
          <cell r="C1490">
            <v>1428.6999999998648</v>
          </cell>
          <cell r="R1490">
            <v>81102.781561996992</v>
          </cell>
          <cell r="S1490">
            <v>748.70000000003381</v>
          </cell>
          <cell r="Z1490">
            <v>1031328.1902363508</v>
          </cell>
          <cell r="AA1490">
            <v>668.70000000003381</v>
          </cell>
          <cell r="AH1490">
            <v>76917.550925540025</v>
          </cell>
          <cell r="AI1490">
            <v>2488.6999999998648</v>
          </cell>
          <cell r="AX1490">
            <v>732655.6585602049</v>
          </cell>
          <cell r="AY1490">
            <v>424.70000000003381</v>
          </cell>
        </row>
        <row r="1491">
          <cell r="B1491">
            <v>162145.8904870479</v>
          </cell>
          <cell r="C1491">
            <v>1428.7999999998647</v>
          </cell>
          <cell r="R1491">
            <v>81212.232771877054</v>
          </cell>
          <cell r="S1491">
            <v>748.80000000003383</v>
          </cell>
          <cell r="Z1491">
            <v>1031993.3964336491</v>
          </cell>
          <cell r="AA1491">
            <v>668.80000000003383</v>
          </cell>
          <cell r="AH1491">
            <v>76998.889151889889</v>
          </cell>
          <cell r="AI1491">
            <v>2488.7999999998647</v>
          </cell>
          <cell r="AX1491">
            <v>733557.77496990527</v>
          </cell>
          <cell r="AY1491">
            <v>424.80000000003383</v>
          </cell>
        </row>
        <row r="1492">
          <cell r="B1492">
            <v>162299.68241742867</v>
          </cell>
          <cell r="C1492">
            <v>1428.8999999998646</v>
          </cell>
          <cell r="R1492">
            <v>81321.766120517103</v>
          </cell>
          <cell r="S1492">
            <v>748.90000000003386</v>
          </cell>
          <cell r="Z1492">
            <v>1032658.8923017234</v>
          </cell>
          <cell r="AA1492">
            <v>668.90000000003386</v>
          </cell>
          <cell r="AH1492">
            <v>77080.268210039765</v>
          </cell>
          <cell r="AI1492">
            <v>2488.8999999998646</v>
          </cell>
          <cell r="AX1492">
            <v>734460.30636400566</v>
          </cell>
          <cell r="AY1492">
            <v>424.90000000003386</v>
          </cell>
        </row>
        <row r="1493">
          <cell r="B1493">
            <v>162453.54835179145</v>
          </cell>
          <cell r="C1493">
            <v>1428.9999999998645</v>
          </cell>
          <cell r="R1493">
            <v>81431.381590037141</v>
          </cell>
          <cell r="S1493">
            <v>749.00000000003388</v>
          </cell>
          <cell r="Z1493">
            <v>1033331.1000002256</v>
          </cell>
          <cell r="AA1493">
            <v>669.00000000003388</v>
          </cell>
          <cell r="AH1493">
            <v>77161.688079889631</v>
          </cell>
          <cell r="AI1493">
            <v>2488.9999999998645</v>
          </cell>
          <cell r="AX1493">
            <v>735363.25260030595</v>
          </cell>
          <cell r="AY1493">
            <v>425.00000000003388</v>
          </cell>
        </row>
        <row r="1494">
          <cell r="B1494">
            <v>162607.48828427421</v>
          </cell>
          <cell r="C1494">
            <v>1429.0999999998644</v>
          </cell>
          <cell r="R1494">
            <v>81541.079162557202</v>
          </cell>
          <cell r="S1494">
            <v>749.1000000000339</v>
          </cell>
          <cell r="Z1494">
            <v>1033997.1936035568</v>
          </cell>
          <cell r="AA1494">
            <v>669.1000000000339</v>
          </cell>
          <cell r="AH1494">
            <v>77243.148741339508</v>
          </cell>
          <cell r="AI1494">
            <v>2489.0999999998644</v>
          </cell>
          <cell r="AX1494">
            <v>736266.61353660631</v>
          </cell>
          <cell r="AY1494">
            <v>425.1000000000339</v>
          </cell>
        </row>
        <row r="1495">
          <cell r="B1495">
            <v>162761.50220901496</v>
          </cell>
          <cell r="C1495">
            <v>1429.1999999998643</v>
          </cell>
          <cell r="R1495">
            <v>81650.85882019726</v>
          </cell>
          <cell r="S1495">
            <v>749.20000000003392</v>
          </cell>
          <cell r="Z1495">
            <v>1034663.5844920741</v>
          </cell>
          <cell r="AA1495">
            <v>669.20000000003392</v>
          </cell>
          <cell r="AH1495">
            <v>77324.650174289374</v>
          </cell>
          <cell r="AI1495">
            <v>2489.1999999998643</v>
          </cell>
          <cell r="AX1495">
            <v>737170.3890307066</v>
          </cell>
          <cell r="AY1495">
            <v>425.20000000003392</v>
          </cell>
        </row>
        <row r="1496">
          <cell r="B1496">
            <v>162915.59012015173</v>
          </cell>
          <cell r="C1496">
            <v>1429.2999999998642</v>
          </cell>
          <cell r="R1496">
            <v>81760.720545077304</v>
          </cell>
          <cell r="S1496">
            <v>749.30000000003395</v>
          </cell>
          <cell r="Z1496">
            <v>1035330.2727835634</v>
          </cell>
          <cell r="AA1496">
            <v>669.30000000003395</v>
          </cell>
          <cell r="AH1496">
            <v>77406.192358639251</v>
          </cell>
          <cell r="AI1496">
            <v>2489.2999999998642</v>
          </cell>
          <cell r="AX1496">
            <v>738074.57894040702</v>
          </cell>
          <cell r="AY1496">
            <v>425.30000000003395</v>
          </cell>
        </row>
        <row r="1497">
          <cell r="B1497">
            <v>163069.75201182248</v>
          </cell>
          <cell r="C1497">
            <v>1429.3999999998641</v>
          </cell>
          <cell r="R1497">
            <v>81870.664319317351</v>
          </cell>
          <cell r="S1497">
            <v>749.40000000003397</v>
          </cell>
          <cell r="Z1497">
            <v>1035997.2585958106</v>
          </cell>
          <cell r="AA1497">
            <v>669.40000000003397</v>
          </cell>
          <cell r="AH1497">
            <v>77487.775274289117</v>
          </cell>
          <cell r="AI1497">
            <v>2489.3999999998641</v>
          </cell>
          <cell r="AX1497">
            <v>738979.1831235073</v>
          </cell>
          <cell r="AY1497">
            <v>425.40000000003397</v>
          </cell>
        </row>
        <row r="1498">
          <cell r="B1498">
            <v>163223.98787816524</v>
          </cell>
          <cell r="C1498">
            <v>1429.499999999864</v>
          </cell>
          <cell r="R1498">
            <v>81980.690125037421</v>
          </cell>
          <cell r="S1498">
            <v>749.50000000003399</v>
          </cell>
          <cell r="Z1498">
            <v>1036664.5420466019</v>
          </cell>
          <cell r="AA1498">
            <v>669.50000000003399</v>
          </cell>
          <cell r="AH1498">
            <v>77569.398901138993</v>
          </cell>
          <cell r="AI1498">
            <v>2489.499999999864</v>
          </cell>
          <cell r="AX1498">
            <v>739884.20143780764</v>
          </cell>
          <cell r="AY1498">
            <v>425.50000000003399</v>
          </cell>
        </row>
        <row r="1499">
          <cell r="B1499">
            <v>163378.297713318</v>
          </cell>
          <cell r="C1499">
            <v>1429.5999999998639</v>
          </cell>
          <cell r="R1499">
            <v>82090.797944357473</v>
          </cell>
          <cell r="S1499">
            <v>749.60000000003402</v>
          </cell>
          <cell r="Z1499">
            <v>1037332.1232537231</v>
          </cell>
          <cell r="AA1499">
            <v>669.60000000003402</v>
          </cell>
          <cell r="AH1499">
            <v>77651.063219088857</v>
          </cell>
          <cell r="AI1499">
            <v>2489.5999999998639</v>
          </cell>
          <cell r="AX1499">
            <v>740789.633741108</v>
          </cell>
          <cell r="AY1499">
            <v>425.60000000003402</v>
          </cell>
        </row>
        <row r="1500">
          <cell r="B1500">
            <v>163532.68151141875</v>
          </cell>
          <cell r="C1500">
            <v>1429.6999999998638</v>
          </cell>
          <cell r="R1500">
            <v>82200.987759397511</v>
          </cell>
          <cell r="S1500">
            <v>749.70000000003404</v>
          </cell>
          <cell r="Z1500">
            <v>1038000.0023349604</v>
          </cell>
          <cell r="AA1500">
            <v>669.70000000003404</v>
          </cell>
          <cell r="AH1500">
            <v>77732.768208038731</v>
          </cell>
          <cell r="AI1500">
            <v>2489.6999999998638</v>
          </cell>
          <cell r="AX1500">
            <v>741695.47989120847</v>
          </cell>
          <cell r="AY1500">
            <v>425.70000000003404</v>
          </cell>
        </row>
        <row r="1501">
          <cell r="B1501">
            <v>163687.13926660552</v>
          </cell>
          <cell r="C1501">
            <v>1429.7999999998638</v>
          </cell>
          <cell r="R1501">
            <v>82311.259552277566</v>
          </cell>
          <cell r="S1501">
            <v>749.80000000003406</v>
          </cell>
          <cell r="Z1501">
            <v>1038668.1794080996</v>
          </cell>
          <cell r="AA1501">
            <v>669.80000000003406</v>
          </cell>
          <cell r="AH1501">
            <v>77814.513847888593</v>
          </cell>
          <cell r="AI1501">
            <v>2489.7999999998638</v>
          </cell>
          <cell r="AX1501">
            <v>742601.73974590877</v>
          </cell>
          <cell r="AY1501">
            <v>425.80000000003406</v>
          </cell>
        </row>
        <row r="1502">
          <cell r="B1502">
            <v>163841.67097301627</v>
          </cell>
          <cell r="C1502">
            <v>1429.8999999998637</v>
          </cell>
          <cell r="R1502">
            <v>82421.613305117615</v>
          </cell>
          <cell r="S1502">
            <v>749.90000000003408</v>
          </cell>
          <cell r="Z1502">
            <v>1039336.6545909268</v>
          </cell>
          <cell r="AA1502">
            <v>669.90000000003408</v>
          </cell>
          <cell r="AH1502">
            <v>77896.300118538464</v>
          </cell>
          <cell r="AI1502">
            <v>2489.8999999998637</v>
          </cell>
          <cell r="AX1502">
            <v>743508.4131630091</v>
          </cell>
          <cell r="AY1502">
            <v>425.90000000003408</v>
          </cell>
        </row>
        <row r="1503">
          <cell r="B1503">
            <v>163996.27662478902</v>
          </cell>
          <cell r="C1503">
            <v>1429.9999999998636</v>
          </cell>
          <cell r="R1503">
            <v>82538.900000038033</v>
          </cell>
          <cell r="S1503">
            <v>750.00000000003411</v>
          </cell>
          <cell r="Z1503">
            <v>1040005.4280012281</v>
          </cell>
          <cell r="AA1503">
            <v>670.00000000003411</v>
          </cell>
          <cell r="AH1503">
            <v>77978.126999888336</v>
          </cell>
          <cell r="AI1503">
            <v>2489.9999999998636</v>
          </cell>
          <cell r="AX1503">
            <v>744405.00000030885</v>
          </cell>
          <cell r="AY1503">
            <v>426.00000000003411</v>
          </cell>
        </row>
        <row r="1504">
          <cell r="B1504">
            <v>164150.95621606178</v>
          </cell>
          <cell r="C1504">
            <v>1430.0999999998635</v>
          </cell>
          <cell r="R1504">
            <v>82650.462145647092</v>
          </cell>
          <cell r="S1504">
            <v>750.10000000003413</v>
          </cell>
          <cell r="Z1504">
            <v>1040674.4997567894</v>
          </cell>
          <cell r="AA1504">
            <v>670.10000000003413</v>
          </cell>
          <cell r="AH1504">
            <v>78063.003624878023</v>
          </cell>
          <cell r="AI1504">
            <v>2490.0999999998635</v>
          </cell>
          <cell r="AX1504">
            <v>745310.90039320919</v>
          </cell>
          <cell r="AY1504">
            <v>426.10000000003413</v>
          </cell>
        </row>
        <row r="1505">
          <cell r="B1505">
            <v>164305.70974097255</v>
          </cell>
          <cell r="C1505">
            <v>1430.1999999998634</v>
          </cell>
          <cell r="R1505">
            <v>82762.122116910148</v>
          </cell>
          <cell r="S1505">
            <v>750.20000000003415</v>
          </cell>
          <cell r="Z1505">
            <v>1041343.8699753967</v>
          </cell>
          <cell r="AA1505">
            <v>670.20000000003415</v>
          </cell>
          <cell r="AH1505">
            <v>78145.051924607891</v>
          </cell>
          <cell r="AI1505">
            <v>2490.1999999998634</v>
          </cell>
          <cell r="AX1505">
            <v>746217.17845950963</v>
          </cell>
          <cell r="AY1505">
            <v>426.20000000003415</v>
          </cell>
        </row>
        <row r="1506">
          <cell r="B1506">
            <v>164460.53719365931</v>
          </cell>
          <cell r="C1506">
            <v>1430.2999999998633</v>
          </cell>
          <cell r="R1506">
            <v>82873.87981548121</v>
          </cell>
          <cell r="S1506">
            <v>750.30000000003417</v>
          </cell>
          <cell r="Z1506">
            <v>1042013.5387748359</v>
          </cell>
          <cell r="AA1506">
            <v>670.30000000003417</v>
          </cell>
          <cell r="AH1506">
            <v>78227.144936217752</v>
          </cell>
          <cell r="AI1506">
            <v>2490.2999999998633</v>
          </cell>
          <cell r="AX1506">
            <v>747123.83403060993</v>
          </cell>
          <cell r="AY1506">
            <v>426.30000000003417</v>
          </cell>
        </row>
        <row r="1507">
          <cell r="B1507">
            <v>164615.43856826006</v>
          </cell>
          <cell r="C1507">
            <v>1430.3999999998632</v>
          </cell>
          <cell r="R1507">
            <v>82985.735143014259</v>
          </cell>
          <cell r="S1507">
            <v>750.4000000000342</v>
          </cell>
          <cell r="Z1507">
            <v>1042683.5062728932</v>
          </cell>
          <cell r="AA1507">
            <v>670.4000000000342</v>
          </cell>
          <cell r="AH1507">
            <v>78309.282696847615</v>
          </cell>
          <cell r="AI1507">
            <v>2490.3999999998632</v>
          </cell>
          <cell r="AX1507">
            <v>748030.86693791021</v>
          </cell>
          <cell r="AY1507">
            <v>426.4000000000342</v>
          </cell>
        </row>
        <row r="1508">
          <cell r="B1508">
            <v>164770.41385891283</v>
          </cell>
          <cell r="C1508">
            <v>1430.4999999998631</v>
          </cell>
          <cell r="R1508">
            <v>83097.688001163318</v>
          </cell>
          <cell r="S1508">
            <v>750.50000000003422</v>
          </cell>
          <cell r="Z1508">
            <v>1043353.7725873544</v>
          </cell>
          <cell r="AA1508">
            <v>670.50000000003422</v>
          </cell>
          <cell r="AH1508">
            <v>78391.465243637474</v>
          </cell>
          <cell r="AI1508">
            <v>2490.4999999998631</v>
          </cell>
          <cell r="AX1508">
            <v>748938.27701281058</v>
          </cell>
          <cell r="AY1508">
            <v>426.50000000003422</v>
          </cell>
        </row>
        <row r="1509">
          <cell r="B1509">
            <v>164925.46305975557</v>
          </cell>
          <cell r="C1509">
            <v>1430.599999999863</v>
          </cell>
          <cell r="R1509">
            <v>83209.738291582384</v>
          </cell>
          <cell r="S1509">
            <v>750.60000000003424</v>
          </cell>
          <cell r="Z1509">
            <v>1044024.3378360056</v>
          </cell>
          <cell r="AA1509">
            <v>670.60000000003424</v>
          </cell>
          <cell r="AH1509">
            <v>78473.69261372734</v>
          </cell>
          <cell r="AI1509">
            <v>2490.599999999863</v>
          </cell>
          <cell r="AX1509">
            <v>749846.06408671092</v>
          </cell>
          <cell r="AY1509">
            <v>426.60000000003424</v>
          </cell>
        </row>
        <row r="1510">
          <cell r="B1510">
            <v>165080.58616492632</v>
          </cell>
          <cell r="C1510">
            <v>1430.6999999998629</v>
          </cell>
          <cell r="R1510">
            <v>83321.885915925435</v>
          </cell>
          <cell r="S1510">
            <v>750.70000000003427</v>
          </cell>
          <cell r="Z1510">
            <v>1044695.2021366329</v>
          </cell>
          <cell r="AA1510">
            <v>670.70000000003427</v>
          </cell>
          <cell r="AH1510">
            <v>78555.964844257207</v>
          </cell>
          <cell r="AI1510">
            <v>2490.6999999998629</v>
          </cell>
          <cell r="AX1510">
            <v>750754.22799101123</v>
          </cell>
          <cell r="AY1510">
            <v>426.70000000003427</v>
          </cell>
        </row>
        <row r="1511">
          <cell r="B1511">
            <v>165235.7831685631</v>
          </cell>
          <cell r="C1511">
            <v>1430.7999999998628</v>
          </cell>
          <cell r="R1511">
            <v>83434.130775846497</v>
          </cell>
          <cell r="S1511">
            <v>750.80000000003429</v>
          </cell>
          <cell r="Z1511">
            <v>1045366.3656070222</v>
          </cell>
          <cell r="AA1511">
            <v>670.80000000003429</v>
          </cell>
          <cell r="AH1511">
            <v>78638.281972367069</v>
          </cell>
          <cell r="AI1511">
            <v>2490.7999999998628</v>
          </cell>
          <cell r="AX1511">
            <v>751662.76855711162</v>
          </cell>
          <cell r="AY1511">
            <v>426.80000000003429</v>
          </cell>
        </row>
        <row r="1512">
          <cell r="B1512">
            <v>165391.05406480384</v>
          </cell>
          <cell r="C1512">
            <v>1430.8999999998628</v>
          </cell>
          <cell r="R1512">
            <v>83546.47277299955</v>
          </cell>
          <cell r="S1512">
            <v>750.90000000003431</v>
          </cell>
          <cell r="Z1512">
            <v>1046037.8283649595</v>
          </cell>
          <cell r="AA1512">
            <v>670.90000000003431</v>
          </cell>
          <cell r="AH1512">
            <v>78720.644035196936</v>
          </cell>
          <cell r="AI1512">
            <v>2490.8999999998628</v>
          </cell>
          <cell r="AX1512">
            <v>752571.68561641197</v>
          </cell>
          <cell r="AY1512">
            <v>426.90000000003431</v>
          </cell>
        </row>
        <row r="1513">
          <cell r="B1513">
            <v>165546.39884778659</v>
          </cell>
          <cell r="C1513">
            <v>1430.9999999998627</v>
          </cell>
          <cell r="R1513">
            <v>83658.911809038618</v>
          </cell>
          <cell r="S1513">
            <v>751.00000000003433</v>
          </cell>
          <cell r="Z1513">
            <v>1046709.5905282306</v>
          </cell>
          <cell r="AA1513">
            <v>671.00000000003433</v>
          </cell>
          <cell r="AH1513">
            <v>78803.051069886802</v>
          </cell>
          <cell r="AI1513">
            <v>2490.9999999998627</v>
          </cell>
          <cell r="AX1513">
            <v>753480.97900031228</v>
          </cell>
          <cell r="AY1513">
            <v>427.00000000003433</v>
          </cell>
        </row>
        <row r="1514">
          <cell r="B1514">
            <v>165701.81751164937</v>
          </cell>
          <cell r="C1514">
            <v>1431.0999999998626</v>
          </cell>
          <cell r="R1514">
            <v>83771.447785617667</v>
          </cell>
          <cell r="S1514">
            <v>751.10000000003436</v>
          </cell>
          <cell r="Z1514">
            <v>1047381.6522146219</v>
          </cell>
          <cell r="AA1514">
            <v>671.10000000003436</v>
          </cell>
          <cell r="AH1514">
            <v>78885.503113576662</v>
          </cell>
          <cell r="AI1514">
            <v>2491.0999999998626</v>
          </cell>
          <cell r="AX1514">
            <v>754390.64854021254</v>
          </cell>
          <cell r="AY1514">
            <v>427.10000000003436</v>
          </cell>
        </row>
        <row r="1515">
          <cell r="B1515">
            <v>165857.31005053013</v>
          </cell>
          <cell r="C1515">
            <v>1431.1999999998625</v>
          </cell>
          <cell r="R1515">
            <v>83884.080604390736</v>
          </cell>
          <cell r="S1515">
            <v>751.20000000003438</v>
          </cell>
          <cell r="Z1515">
            <v>1048054.0135419192</v>
          </cell>
          <cell r="AA1515">
            <v>671.20000000003438</v>
          </cell>
          <cell r="AH1515">
            <v>78968.000203406526</v>
          </cell>
          <cell r="AI1515">
            <v>2491.1999999998625</v>
          </cell>
          <cell r="AX1515">
            <v>755300.69406751287</v>
          </cell>
          <cell r="AY1515">
            <v>427.20000000003438</v>
          </cell>
        </row>
        <row r="1516">
          <cell r="B1516">
            <v>166012.87645856687</v>
          </cell>
          <cell r="C1516">
            <v>1431.2999999998624</v>
          </cell>
          <cell r="R1516">
            <v>83996.81016701179</v>
          </cell>
          <cell r="S1516">
            <v>751.3000000000344</v>
          </cell>
          <cell r="Z1516">
            <v>1048726.6746279085</v>
          </cell>
          <cell r="AA1516">
            <v>671.3000000000344</v>
          </cell>
          <cell r="AH1516">
            <v>79050.542376516387</v>
          </cell>
          <cell r="AI1516">
            <v>2491.2999999998624</v>
          </cell>
          <cell r="AX1516">
            <v>756211.11541361327</v>
          </cell>
          <cell r="AY1516">
            <v>427.3000000000344</v>
          </cell>
        </row>
        <row r="1517">
          <cell r="B1517">
            <v>166168.51672989764</v>
          </cell>
          <cell r="C1517">
            <v>1431.3999999998623</v>
          </cell>
          <cell r="R1517">
            <v>84109.636375134854</v>
          </cell>
          <cell r="S1517">
            <v>751.40000000003442</v>
          </cell>
          <cell r="Z1517">
            <v>1049399.6355903756</v>
          </cell>
          <cell r="AA1517">
            <v>671.40000000003442</v>
          </cell>
          <cell r="AH1517">
            <v>79133.129670046255</v>
          </cell>
          <cell r="AI1517">
            <v>2491.3999999998623</v>
          </cell>
          <cell r="AX1517">
            <v>757121.91240991361</v>
          </cell>
          <cell r="AY1517">
            <v>427.40000000003442</v>
          </cell>
        </row>
        <row r="1518">
          <cell r="B1518">
            <v>166324.23085866042</v>
          </cell>
          <cell r="C1518">
            <v>1431.4999999998622</v>
          </cell>
          <cell r="R1518">
            <v>84222.559130413909</v>
          </cell>
          <cell r="S1518">
            <v>751.50000000003445</v>
          </cell>
          <cell r="Z1518">
            <v>1050072.896547107</v>
          </cell>
          <cell r="AA1518">
            <v>671.50000000003445</v>
          </cell>
          <cell r="AH1518">
            <v>79215.762121136111</v>
          </cell>
          <cell r="AI1518">
            <v>2491.4999999998622</v>
          </cell>
          <cell r="AX1518">
            <v>758033.08488781389</v>
          </cell>
          <cell r="AY1518">
            <v>427.50000000003445</v>
          </cell>
        </row>
        <row r="1519">
          <cell r="B1519">
            <v>166480.01883899316</v>
          </cell>
          <cell r="C1519">
            <v>1431.5999999998621</v>
          </cell>
          <cell r="R1519">
            <v>84335.578334502963</v>
          </cell>
          <cell r="S1519">
            <v>751.60000000003447</v>
          </cell>
          <cell r="Z1519">
            <v>1050746.4576158882</v>
          </cell>
          <cell r="AA1519">
            <v>671.60000000003447</v>
          </cell>
          <cell r="AH1519">
            <v>79298.439766925978</v>
          </cell>
          <cell r="AI1519">
            <v>2491.5999999998621</v>
          </cell>
          <cell r="AX1519">
            <v>758944.63267871423</v>
          </cell>
          <cell r="AY1519">
            <v>427.60000000003447</v>
          </cell>
        </row>
        <row r="1520">
          <cell r="B1520">
            <v>166635.88066503391</v>
          </cell>
          <cell r="C1520">
            <v>1431.699999999862</v>
          </cell>
          <cell r="R1520">
            <v>84448.693889056027</v>
          </cell>
          <cell r="S1520">
            <v>751.70000000003449</v>
          </cell>
          <cell r="Z1520">
            <v>1051420.3189145054</v>
          </cell>
          <cell r="AA1520">
            <v>671.70000000003449</v>
          </cell>
          <cell r="AH1520">
            <v>79381.162644555836</v>
          </cell>
          <cell r="AI1520">
            <v>2491.699999999862</v>
          </cell>
          <cell r="AX1520">
            <v>759856.55561401462</v>
          </cell>
          <cell r="AY1520">
            <v>427.70000000003449</v>
          </cell>
        </row>
        <row r="1521">
          <cell r="B1521">
            <v>166791.81633092067</v>
          </cell>
          <cell r="C1521">
            <v>1431.7999999998619</v>
          </cell>
          <cell r="R1521">
            <v>84561.90569572708</v>
          </cell>
          <cell r="S1521">
            <v>751.80000000003452</v>
          </cell>
          <cell r="Z1521">
            <v>1052094.4805607446</v>
          </cell>
          <cell r="AA1521">
            <v>671.80000000003452</v>
          </cell>
          <cell r="AH1521">
            <v>79463.930791165694</v>
          </cell>
          <cell r="AI1521">
            <v>2491.7999999998619</v>
          </cell>
          <cell r="AX1521">
            <v>760768.85352511494</v>
          </cell>
          <cell r="AY1521">
            <v>427.80000000003452</v>
          </cell>
        </row>
        <row r="1522">
          <cell r="B1522">
            <v>166947.82583079144</v>
          </cell>
          <cell r="C1522">
            <v>1431.8999999998618</v>
          </cell>
          <cell r="R1522">
            <v>84675.213656170148</v>
          </cell>
          <cell r="S1522">
            <v>751.90000000003454</v>
          </cell>
          <cell r="Z1522">
            <v>1052768.9426723919</v>
          </cell>
          <cell r="AA1522">
            <v>671.90000000003454</v>
          </cell>
          <cell r="AH1522">
            <v>79546.744243895562</v>
          </cell>
          <cell r="AI1522">
            <v>2491.8999999998618</v>
          </cell>
          <cell r="AX1522">
            <v>761681.52624341531</v>
          </cell>
          <cell r="AY1522">
            <v>427.90000000003454</v>
          </cell>
        </row>
        <row r="1523">
          <cell r="B1523">
            <v>167103.90915878417</v>
          </cell>
          <cell r="C1523">
            <v>1431.9999999998618</v>
          </cell>
          <cell r="R1523">
            <v>84788.61767203921</v>
          </cell>
          <cell r="S1523">
            <v>752.00000000003456</v>
          </cell>
          <cell r="Z1523">
            <v>1053443.7053672331</v>
          </cell>
          <cell r="AA1523">
            <v>672.00000000003456</v>
          </cell>
          <cell r="AH1523">
            <v>79629.60303988542</v>
          </cell>
          <cell r="AI1523">
            <v>2491.9999999998618</v>
          </cell>
          <cell r="AX1523">
            <v>762594.57360031561</v>
          </cell>
          <cell r="AY1523">
            <v>428.00000000003456</v>
          </cell>
        </row>
        <row r="1524">
          <cell r="B1524">
            <v>167260.06630903692</v>
          </cell>
          <cell r="C1524">
            <v>1432.0999999998617</v>
          </cell>
          <cell r="R1524">
            <v>84902.117644988262</v>
          </cell>
          <cell r="S1524">
            <v>752.10000000003458</v>
          </cell>
          <cell r="Z1524">
            <v>1054118.7687630544</v>
          </cell>
          <cell r="AA1524">
            <v>672.10000000003458</v>
          </cell>
          <cell r="AH1524">
            <v>79712.507216275277</v>
          </cell>
          <cell r="AI1524">
            <v>2492.0999999998617</v>
          </cell>
          <cell r="AX1524">
            <v>763507.99542721594</v>
          </cell>
          <cell r="AY1524">
            <v>428.10000000003458</v>
          </cell>
        </row>
        <row r="1525">
          <cell r="B1525">
            <v>167416.29727568768</v>
          </cell>
          <cell r="C1525">
            <v>1432.1999999998616</v>
          </cell>
          <cell r="R1525">
            <v>85015.713476671328</v>
          </cell>
          <cell r="S1525">
            <v>752.20000000003461</v>
          </cell>
          <cell r="Z1525">
            <v>1054794.1329776417</v>
          </cell>
          <cell r="AA1525">
            <v>672.20000000003461</v>
          </cell>
          <cell r="AH1525">
            <v>79795.456810205142</v>
          </cell>
          <cell r="AI1525">
            <v>2492.1999999998616</v>
          </cell>
          <cell r="AX1525">
            <v>764421.79155551631</v>
          </cell>
          <cell r="AY1525">
            <v>428.20000000003461</v>
          </cell>
        </row>
        <row r="1526">
          <cell r="B1526">
            <v>167572.60205287446</v>
          </cell>
          <cell r="C1526">
            <v>1432.2999999998615</v>
          </cell>
          <cell r="R1526">
            <v>85129.405068742388</v>
          </cell>
          <cell r="S1526">
            <v>752.30000000003463</v>
          </cell>
          <cell r="Z1526">
            <v>1055469.7981287809</v>
          </cell>
          <cell r="AA1526">
            <v>672.30000000003463</v>
          </cell>
          <cell r="AH1526">
            <v>79878.451858815009</v>
          </cell>
          <cell r="AI1526">
            <v>2492.2999999998615</v>
          </cell>
          <cell r="AX1526">
            <v>765335.96181661659</v>
          </cell>
          <cell r="AY1526">
            <v>428.30000000003463</v>
          </cell>
        </row>
        <row r="1527">
          <cell r="B1527">
            <v>167728.9806347352</v>
          </cell>
          <cell r="C1527">
            <v>1432.3999999998614</v>
          </cell>
          <cell r="R1527">
            <v>85243.192322855437</v>
          </cell>
          <cell r="S1527">
            <v>752.40000000003465</v>
          </cell>
          <cell r="Z1527">
            <v>1056145.7643342582</v>
          </cell>
          <cell r="AA1527">
            <v>672.40000000003465</v>
          </cell>
          <cell r="AH1527">
            <v>79961.492399244875</v>
          </cell>
          <cell r="AI1527">
            <v>2492.3999999998614</v>
          </cell>
          <cell r="AX1527">
            <v>766250.50604191702</v>
          </cell>
          <cell r="AY1527">
            <v>428.40000000003465</v>
          </cell>
        </row>
        <row r="1528">
          <cell r="B1528">
            <v>167885.43301540797</v>
          </cell>
          <cell r="C1528">
            <v>1432.4999999998613</v>
          </cell>
          <cell r="R1528">
            <v>85357.075140664499</v>
          </cell>
          <cell r="S1528">
            <v>752.50000000003467</v>
          </cell>
          <cell r="Z1528">
            <v>1056822.0317118596</v>
          </cell>
          <cell r="AA1528">
            <v>672.50000000003467</v>
          </cell>
          <cell r="AH1528">
            <v>80044.578468634732</v>
          </cell>
          <cell r="AI1528">
            <v>2492.4999999998613</v>
          </cell>
          <cell r="AX1528">
            <v>767165.42406281736</v>
          </cell>
          <cell r="AY1528">
            <v>428.50000000003467</v>
          </cell>
        </row>
        <row r="1529">
          <cell r="B1529">
            <v>168041.95918903069</v>
          </cell>
          <cell r="C1529">
            <v>1432.5999999998612</v>
          </cell>
          <cell r="R1529">
            <v>85471.053423823556</v>
          </cell>
          <cell r="S1529">
            <v>752.6000000000347</v>
          </cell>
          <cell r="Z1529">
            <v>1057498.6003793709</v>
          </cell>
          <cell r="AA1529">
            <v>672.6000000000347</v>
          </cell>
          <cell r="AH1529">
            <v>80127.710104124591</v>
          </cell>
          <cell r="AI1529">
            <v>2492.5999999998612</v>
          </cell>
          <cell r="AX1529">
            <v>768080.7157107176</v>
          </cell>
          <cell r="AY1529">
            <v>428.6000000000347</v>
          </cell>
        </row>
        <row r="1530">
          <cell r="B1530">
            <v>168198.55914974146</v>
          </cell>
          <cell r="C1530">
            <v>1432.6999999998611</v>
          </cell>
          <cell r="R1530">
            <v>85585.127073986616</v>
          </cell>
          <cell r="S1530">
            <v>752.70000000003472</v>
          </cell>
          <cell r="Z1530">
            <v>1058175.4704545781</v>
          </cell>
          <cell r="AA1530">
            <v>672.70000000003472</v>
          </cell>
          <cell r="AH1530">
            <v>80210.887342854447</v>
          </cell>
          <cell r="AI1530">
            <v>2492.6999999998611</v>
          </cell>
          <cell r="AX1530">
            <v>768996.38081701798</v>
          </cell>
          <cell r="AY1530">
            <v>428.70000000003472</v>
          </cell>
        </row>
        <row r="1531">
          <cell r="B1531">
            <v>168355.23289167823</v>
          </cell>
          <cell r="C1531">
            <v>1432.799999999861</v>
          </cell>
          <cell r="R1531">
            <v>85699.295992807674</v>
          </cell>
          <cell r="S1531">
            <v>752.80000000003474</v>
          </cell>
          <cell r="Z1531">
            <v>1058852.6420552672</v>
          </cell>
          <cell r="AA1531">
            <v>672.80000000003474</v>
          </cell>
          <cell r="AH1531">
            <v>80294.110221964307</v>
          </cell>
          <cell r="AI1531">
            <v>2492.799999999861</v>
          </cell>
          <cell r="AX1531">
            <v>769912.41921311826</v>
          </cell>
          <cell r="AY1531">
            <v>428.80000000003474</v>
          </cell>
        </row>
        <row r="1532">
          <cell r="B1532">
            <v>168511.98040897897</v>
          </cell>
          <cell r="C1532">
            <v>1432.8999999998609</v>
          </cell>
          <cell r="R1532">
            <v>85813.560081940741</v>
          </cell>
          <cell r="S1532">
            <v>752.90000000003477</v>
          </cell>
          <cell r="Z1532">
            <v>1059530.1152992246</v>
          </cell>
          <cell r="AA1532">
            <v>672.90000000003477</v>
          </cell>
          <cell r="AH1532">
            <v>80377.378778594168</v>
          </cell>
          <cell r="AI1532">
            <v>2492.8999999998609</v>
          </cell>
          <cell r="AX1532">
            <v>770828.83073041867</v>
          </cell>
          <cell r="AY1532">
            <v>428.90000000003477</v>
          </cell>
        </row>
        <row r="1533">
          <cell r="B1533">
            <v>168668.80169578173</v>
          </cell>
          <cell r="C1533">
            <v>1432.9999999998608</v>
          </cell>
          <cell r="R1533">
            <v>85927.919243039796</v>
          </cell>
          <cell r="S1533">
            <v>753.00000000003479</v>
          </cell>
          <cell r="Z1533">
            <v>1060207.8903042357</v>
          </cell>
          <cell r="AA1533">
            <v>673.00000000003479</v>
          </cell>
          <cell r="AH1533">
            <v>80460.693049884037</v>
          </cell>
          <cell r="AI1533">
            <v>2492.9999999998608</v>
          </cell>
          <cell r="AX1533">
            <v>771745.61520031898</v>
          </cell>
          <cell r="AY1533">
            <v>429.00000000003479</v>
          </cell>
        </row>
        <row r="1534">
          <cell r="B1534">
            <v>168825.69674622448</v>
          </cell>
          <cell r="C1534">
            <v>1433.0999999998608</v>
          </cell>
          <cell r="R1534">
            <v>86042.37337775885</v>
          </cell>
          <cell r="S1534">
            <v>753.10000000003481</v>
          </cell>
          <cell r="Z1534">
            <v>1060885.9671880871</v>
          </cell>
          <cell r="AA1534">
            <v>673.10000000003481</v>
          </cell>
          <cell r="AH1534">
            <v>80544.053072973897</v>
          </cell>
          <cell r="AI1534">
            <v>2493.0999999998608</v>
          </cell>
          <cell r="AX1534">
            <v>772662.77245421929</v>
          </cell>
          <cell r="AY1534">
            <v>429.10000000003481</v>
          </cell>
        </row>
        <row r="1535">
          <cell r="B1535">
            <v>168982.66555444524</v>
          </cell>
          <cell r="C1535">
            <v>1433.1999999998607</v>
          </cell>
          <cell r="R1535">
            <v>86156.922387751911</v>
          </cell>
          <cell r="S1535">
            <v>753.20000000003483</v>
          </cell>
          <cell r="Z1535">
            <v>1061564.3460685643</v>
          </cell>
          <cell r="AA1535">
            <v>673.20000000003483</v>
          </cell>
          <cell r="AH1535">
            <v>80627.458885003754</v>
          </cell>
          <cell r="AI1535">
            <v>2493.1999999998607</v>
          </cell>
          <cell r="AX1535">
            <v>773580.30232351972</v>
          </cell>
          <cell r="AY1535">
            <v>429.20000000003483</v>
          </cell>
        </row>
        <row r="1536">
          <cell r="B1536">
            <v>169139.708114582</v>
          </cell>
          <cell r="C1536">
            <v>1433.2999999998606</v>
          </cell>
          <cell r="R1536">
            <v>86271.566174672975</v>
          </cell>
          <cell r="S1536">
            <v>753.30000000003486</v>
          </cell>
          <cell r="Z1536">
            <v>1062243.0270634536</v>
          </cell>
          <cell r="AA1536">
            <v>673.30000000003486</v>
          </cell>
          <cell r="AH1536">
            <v>80710.91052311362</v>
          </cell>
          <cell r="AI1536">
            <v>2493.2999999998606</v>
          </cell>
          <cell r="AX1536">
            <v>774498.20463962003</v>
          </cell>
          <cell r="AY1536">
            <v>429.30000000003486</v>
          </cell>
        </row>
        <row r="1537">
          <cell r="B1537">
            <v>169296.82442077275</v>
          </cell>
          <cell r="C1537">
            <v>1433.3999999998605</v>
          </cell>
          <cell r="R1537">
            <v>86386.304640176037</v>
          </cell>
          <cell r="S1537">
            <v>753.40000000003488</v>
          </cell>
          <cell r="Z1537">
            <v>1062922.0102905408</v>
          </cell>
          <cell r="AA1537">
            <v>673.40000000003488</v>
          </cell>
          <cell r="AH1537">
            <v>80794.408024443474</v>
          </cell>
          <cell r="AI1537">
            <v>2493.3999999998605</v>
          </cell>
          <cell r="AX1537">
            <v>775416.47923392034</v>
          </cell>
          <cell r="AY1537">
            <v>429.40000000003488</v>
          </cell>
        </row>
        <row r="1538">
          <cell r="B1538">
            <v>169454.0144671555</v>
          </cell>
          <cell r="C1538">
            <v>1433.4999999998604</v>
          </cell>
          <cell r="R1538">
            <v>86501.137685915091</v>
          </cell>
          <cell r="S1538">
            <v>753.5000000000349</v>
          </cell>
          <cell r="Z1538">
            <v>1063601.2958676121</v>
          </cell>
          <cell r="AA1538">
            <v>673.5000000000349</v>
          </cell>
          <cell r="AH1538">
            <v>80877.951426133339</v>
          </cell>
          <cell r="AI1538">
            <v>2493.4999999998604</v>
          </cell>
          <cell r="AX1538">
            <v>776335.12593782065</v>
          </cell>
          <cell r="AY1538">
            <v>429.5000000000349</v>
          </cell>
        </row>
        <row r="1539">
          <cell r="B1539">
            <v>169611.27824786826</v>
          </cell>
          <cell r="C1539">
            <v>1433.5999999998603</v>
          </cell>
          <cell r="R1539">
            <v>86616.065213544149</v>
          </cell>
          <cell r="S1539">
            <v>753.60000000003492</v>
          </cell>
          <cell r="Z1539">
            <v>1064280.8839124534</v>
          </cell>
          <cell r="AA1539">
            <v>673.60000000003492</v>
          </cell>
          <cell r="AH1539">
            <v>80961.540765323196</v>
          </cell>
          <cell r="AI1539">
            <v>2493.5999999998603</v>
          </cell>
          <cell r="AX1539">
            <v>777254.14458272106</v>
          </cell>
          <cell r="AY1539">
            <v>429.60000000003492</v>
          </cell>
        </row>
        <row r="1540">
          <cell r="B1540">
            <v>169768.615757049</v>
          </cell>
          <cell r="C1540">
            <v>1433.6999999998602</v>
          </cell>
          <cell r="R1540">
            <v>86731.087124717204</v>
          </cell>
          <cell r="S1540">
            <v>753.70000000003495</v>
          </cell>
          <cell r="Z1540">
            <v>1064960.7745428507</v>
          </cell>
          <cell r="AA1540">
            <v>673.70000000003495</v>
          </cell>
          <cell r="AH1540">
            <v>81045.176079153054</v>
          </cell>
          <cell r="AI1540">
            <v>2493.6999999998602</v>
          </cell>
          <cell r="AX1540">
            <v>778173.53500002134</v>
          </cell>
          <cell r="AY1540">
            <v>429.70000000003495</v>
          </cell>
        </row>
        <row r="1541">
          <cell r="B1541">
            <v>169926.02698883577</v>
          </cell>
          <cell r="C1541">
            <v>1433.7999999998601</v>
          </cell>
          <cell r="R1541">
            <v>86846.203321088266</v>
          </cell>
          <cell r="S1541">
            <v>753.80000000003497</v>
          </cell>
          <cell r="Z1541">
            <v>1065640.9678765899</v>
          </cell>
          <cell r="AA1541">
            <v>673.80000000003497</v>
          </cell>
          <cell r="AH1541">
            <v>81128.857404762908</v>
          </cell>
          <cell r="AI1541">
            <v>2493.7999999998601</v>
          </cell>
          <cell r="AX1541">
            <v>779093.29702112172</v>
          </cell>
          <cell r="AY1541">
            <v>429.80000000003497</v>
          </cell>
        </row>
        <row r="1542">
          <cell r="B1542">
            <v>170083.51193736651</v>
          </cell>
          <cell r="C1542">
            <v>1433.89999999986</v>
          </cell>
          <cell r="R1542">
            <v>86961.41370431133</v>
          </cell>
          <cell r="S1542">
            <v>753.90000000003499</v>
          </cell>
          <cell r="Z1542">
            <v>1066321.4640314572</v>
          </cell>
          <cell r="AA1542">
            <v>673.90000000003499</v>
          </cell>
          <cell r="AH1542">
            <v>81212.584779292767</v>
          </cell>
          <cell r="AI1542">
            <v>2493.89999999986</v>
          </cell>
          <cell r="AX1542">
            <v>780013.43047742208</v>
          </cell>
          <cell r="AY1542">
            <v>429.90000000003499</v>
          </cell>
        </row>
        <row r="1543">
          <cell r="B1543">
            <v>170241.07059677926</v>
          </cell>
          <cell r="C1543">
            <v>1433.9999999998599</v>
          </cell>
          <cell r="R1543">
            <v>87076.718176040391</v>
          </cell>
          <cell r="S1543">
            <v>754.00000000003502</v>
          </cell>
          <cell r="Z1543">
            <v>1067002.2631252385</v>
          </cell>
          <cell r="AA1543">
            <v>674.00000000003502</v>
          </cell>
          <cell r="AH1543">
            <v>81296.358239882626</v>
          </cell>
          <cell r="AI1543">
            <v>2493.9999999998599</v>
          </cell>
          <cell r="AX1543">
            <v>780933.93520032242</v>
          </cell>
          <cell r="AY1543">
            <v>430.00000000003502</v>
          </cell>
        </row>
        <row r="1544">
          <cell r="B1544">
            <v>170398.70296121202</v>
          </cell>
          <cell r="C1544">
            <v>1434.0999999998598</v>
          </cell>
          <cell r="R1544">
            <v>87192.116637929445</v>
          </cell>
          <cell r="S1544">
            <v>754.10000000003504</v>
          </cell>
          <cell r="Z1544">
            <v>1067683.3652757197</v>
          </cell>
          <cell r="AA1544">
            <v>674.10000000003504</v>
          </cell>
          <cell r="AH1544">
            <v>81380.177823672493</v>
          </cell>
          <cell r="AI1544">
            <v>2494.0999999998598</v>
          </cell>
          <cell r="AX1544">
            <v>781854.81102122273</v>
          </cell>
          <cell r="AY1544">
            <v>430.10000000003504</v>
          </cell>
        </row>
        <row r="1545">
          <cell r="B1545">
            <v>170556.40902480279</v>
          </cell>
          <cell r="C1545">
            <v>1434.1999999998598</v>
          </cell>
          <cell r="R1545">
            <v>87307.6089916325</v>
          </cell>
          <cell r="S1545">
            <v>754.20000000003506</v>
          </cell>
          <cell r="Z1545">
            <v>1068364.770600687</v>
          </cell>
          <cell r="AA1545">
            <v>674.20000000003506</v>
          </cell>
          <cell r="AH1545">
            <v>81464.04356780235</v>
          </cell>
          <cell r="AI1545">
            <v>2494.1999999998598</v>
          </cell>
          <cell r="AX1545">
            <v>782776.05777152302</v>
          </cell>
          <cell r="AY1545">
            <v>430.20000000003506</v>
          </cell>
        </row>
        <row r="1546">
          <cell r="B1546">
            <v>170714.18878168953</v>
          </cell>
          <cell r="C1546">
            <v>1434.2999999998597</v>
          </cell>
          <cell r="R1546">
            <v>87423.195138803567</v>
          </cell>
          <cell r="S1546">
            <v>754.30000000003508</v>
          </cell>
          <cell r="Z1546">
            <v>1069046.4792179263</v>
          </cell>
          <cell r="AA1546">
            <v>674.30000000003508</v>
          </cell>
          <cell r="AH1546">
            <v>81547.955509412204</v>
          </cell>
          <cell r="AI1546">
            <v>2494.2999999998597</v>
          </cell>
          <cell r="AX1546">
            <v>783697.67528262339</v>
          </cell>
          <cell r="AY1546">
            <v>430.30000000003508</v>
          </cell>
        </row>
        <row r="1547">
          <cell r="B1547">
            <v>170872.04222601029</v>
          </cell>
          <cell r="C1547">
            <v>1434.3999999998596</v>
          </cell>
          <cell r="R1547">
            <v>87538.874981096626</v>
          </cell>
          <cell r="S1547">
            <v>754.40000000003511</v>
          </cell>
          <cell r="Z1547">
            <v>1069728.4912452234</v>
          </cell>
          <cell r="AA1547">
            <v>674.40000000003511</v>
          </cell>
          <cell r="AH1547">
            <v>81631.913685642066</v>
          </cell>
          <cell r="AI1547">
            <v>2494.3999999998596</v>
          </cell>
          <cell r="AX1547">
            <v>784619.66338592372</v>
          </cell>
          <cell r="AY1547">
            <v>430.40000000003511</v>
          </cell>
        </row>
        <row r="1548">
          <cell r="B1548">
            <v>171029.96935190304</v>
          </cell>
          <cell r="C1548">
            <v>1434.4999999998595</v>
          </cell>
          <cell r="R1548">
            <v>87654.648420165686</v>
          </cell>
          <cell r="S1548">
            <v>754.50000000003513</v>
          </cell>
          <cell r="Z1548">
            <v>1070410.8068003647</v>
          </cell>
          <cell r="AA1548">
            <v>674.50000000003513</v>
          </cell>
          <cell r="AH1548">
            <v>81715.918133631931</v>
          </cell>
          <cell r="AI1548">
            <v>2494.4999999998595</v>
          </cell>
          <cell r="AX1548">
            <v>785542.02191282413</v>
          </cell>
          <cell r="AY1548">
            <v>430.50000000003513</v>
          </cell>
        </row>
        <row r="1549">
          <cell r="B1549">
            <v>171187.9701535058</v>
          </cell>
          <cell r="C1549">
            <v>1434.5999999998594</v>
          </cell>
          <cell r="R1549">
            <v>87770.515357664743</v>
          </cell>
          <cell r="S1549">
            <v>754.60000000003515</v>
          </cell>
          <cell r="Z1549">
            <v>1071093.426001136</v>
          </cell>
          <cell r="AA1549">
            <v>674.60000000003515</v>
          </cell>
          <cell r="AH1549">
            <v>81799.968890521792</v>
          </cell>
          <cell r="AI1549">
            <v>2494.5999999998594</v>
          </cell>
          <cell r="AX1549">
            <v>786464.75069472438</v>
          </cell>
          <cell r="AY1549">
            <v>430.60000000003515</v>
          </cell>
        </row>
        <row r="1550">
          <cell r="B1550">
            <v>171346.04462495653</v>
          </cell>
          <cell r="C1550">
            <v>1434.6999999998593</v>
          </cell>
          <cell r="R1550">
            <v>87886.475695247806</v>
          </cell>
          <cell r="S1550">
            <v>754.70000000003517</v>
          </cell>
          <cell r="Z1550">
            <v>1071776.3489653233</v>
          </cell>
          <cell r="AA1550">
            <v>674.70000000003517</v>
          </cell>
          <cell r="AH1550">
            <v>81884.065993451644</v>
          </cell>
          <cell r="AI1550">
            <v>2494.6999999998593</v>
          </cell>
          <cell r="AX1550">
            <v>787387.84956302471</v>
          </cell>
          <cell r="AY1550">
            <v>430.70000000003517</v>
          </cell>
        </row>
        <row r="1551">
          <cell r="B1551">
            <v>171504.19276039329</v>
          </cell>
          <cell r="C1551">
            <v>1434.7999999998592</v>
          </cell>
          <cell r="R1551">
            <v>88002.529334568855</v>
          </cell>
          <cell r="S1551">
            <v>754.8000000000352</v>
          </cell>
          <cell r="Z1551">
            <v>1072459.5758107125</v>
          </cell>
          <cell r="AA1551">
            <v>674.8000000000352</v>
          </cell>
          <cell r="AH1551">
            <v>81968.209479561498</v>
          </cell>
          <cell r="AI1551">
            <v>2494.7999999998592</v>
          </cell>
          <cell r="AX1551">
            <v>788311.3183491251</v>
          </cell>
          <cell r="AY1551">
            <v>430.8000000000352</v>
          </cell>
        </row>
        <row r="1552">
          <cell r="B1552">
            <v>171662.41455395403</v>
          </cell>
          <cell r="C1552">
            <v>1434.8999999998591</v>
          </cell>
          <cell r="R1552">
            <v>88118.676177281915</v>
          </cell>
          <cell r="S1552">
            <v>754.90000000003522</v>
          </cell>
          <cell r="Z1552">
            <v>1073143.1066550897</v>
          </cell>
          <cell r="AA1552">
            <v>674.90000000003522</v>
          </cell>
          <cell r="AH1552">
            <v>82052.399385991361</v>
          </cell>
          <cell r="AI1552">
            <v>2494.8999999998591</v>
          </cell>
          <cell r="AX1552">
            <v>789235.15688442544</v>
          </cell>
          <cell r="AY1552">
            <v>430.90000000003522</v>
          </cell>
        </row>
        <row r="1553">
          <cell r="B1553">
            <v>171820.70999977679</v>
          </cell>
          <cell r="C1553">
            <v>1434.999999999859</v>
          </cell>
          <cell r="R1553">
            <v>88234.916125040982</v>
          </cell>
          <cell r="S1553">
            <v>755.00000000003524</v>
          </cell>
          <cell r="Z1553">
            <v>1073826.9416162411</v>
          </cell>
          <cell r="AA1553">
            <v>675.00000000003524</v>
          </cell>
          <cell r="AH1553">
            <v>82136.635749881214</v>
          </cell>
          <cell r="AI1553">
            <v>2494.999999999859</v>
          </cell>
          <cell r="AX1553">
            <v>790159.36500032584</v>
          </cell>
          <cell r="AY1553">
            <v>431.00000000003524</v>
          </cell>
        </row>
        <row r="1554">
          <cell r="B1554">
            <v>171979.07909199956</v>
          </cell>
          <cell r="C1554">
            <v>1435.0999999998589</v>
          </cell>
          <cell r="R1554">
            <v>88351.249079500034</v>
          </cell>
          <cell r="S1554">
            <v>755.10000000003527</v>
          </cell>
          <cell r="Z1554">
            <v>1074511.0808119522</v>
          </cell>
          <cell r="AA1554">
            <v>675.10000000003527</v>
          </cell>
          <cell r="AH1554">
            <v>82220.918608371081</v>
          </cell>
          <cell r="AI1554">
            <v>2495.0999999998589</v>
          </cell>
          <cell r="AX1554">
            <v>791083.94252822618</v>
          </cell>
          <cell r="AY1554">
            <v>431.10000000003527</v>
          </cell>
        </row>
        <row r="1555">
          <cell r="B1555">
            <v>172137.5218247603</v>
          </cell>
          <cell r="C1555">
            <v>1435.1999999998588</v>
          </cell>
          <cell r="R1555">
            <v>88467.674942313097</v>
          </cell>
          <cell r="S1555">
            <v>755.20000000003529</v>
          </cell>
          <cell r="Z1555">
            <v>1075195.5243600095</v>
          </cell>
          <cell r="AA1555">
            <v>675.20000000003529</v>
          </cell>
          <cell r="AH1555">
            <v>82305.247998600928</v>
          </cell>
          <cell r="AI1555">
            <v>2495.1999999998588</v>
          </cell>
          <cell r="AX1555">
            <v>792008.88929952646</v>
          </cell>
          <cell r="AY1555">
            <v>431.20000000003529</v>
          </cell>
        </row>
        <row r="1556">
          <cell r="B1556">
            <v>172296.03819219704</v>
          </cell>
          <cell r="C1556">
            <v>1435.2999999998588</v>
          </cell>
          <cell r="R1556">
            <v>88584.193615134151</v>
          </cell>
          <cell r="S1556">
            <v>755.30000000003531</v>
          </cell>
          <cell r="Z1556">
            <v>1075880.2723781988</v>
          </cell>
          <cell r="AA1556">
            <v>675.30000000003531</v>
          </cell>
          <cell r="AH1556">
            <v>82389.623957710792</v>
          </cell>
          <cell r="AI1556">
            <v>2495.2999999998588</v>
          </cell>
          <cell r="AX1556">
            <v>792934.20514562679</v>
          </cell>
          <cell r="AY1556">
            <v>431.30000000003531</v>
          </cell>
        </row>
        <row r="1557">
          <cell r="B1557">
            <v>172454.62818844779</v>
          </cell>
          <cell r="C1557">
            <v>1435.3999999998587</v>
          </cell>
          <cell r="R1557">
            <v>88700.804999617219</v>
          </cell>
          <cell r="S1557">
            <v>755.40000000003533</v>
          </cell>
          <cell r="Z1557">
            <v>1076565.324984306</v>
          </cell>
          <cell r="AA1557">
            <v>675.40000000003533</v>
          </cell>
          <cell r="AH1557">
            <v>82474.046522840654</v>
          </cell>
          <cell r="AI1557">
            <v>2495.3999999998587</v>
          </cell>
          <cell r="AX1557">
            <v>793859.88989792718</v>
          </cell>
          <cell r="AY1557">
            <v>431.40000000003533</v>
          </cell>
        </row>
        <row r="1558">
          <cell r="B1558">
            <v>172613.29180765056</v>
          </cell>
          <cell r="C1558">
            <v>1435.4999999998586</v>
          </cell>
          <cell r="R1558">
            <v>88817.508997416269</v>
          </cell>
          <cell r="S1558">
            <v>755.50000000003536</v>
          </cell>
          <cell r="Z1558">
            <v>1077250.6822961173</v>
          </cell>
          <cell r="AA1558">
            <v>675.50000000003536</v>
          </cell>
          <cell r="AH1558">
            <v>82558.515731130508</v>
          </cell>
          <cell r="AI1558">
            <v>2495.4999999998586</v>
          </cell>
          <cell r="AX1558">
            <v>794785.94338782749</v>
          </cell>
          <cell r="AY1558">
            <v>431.50000000003536</v>
          </cell>
        </row>
        <row r="1559">
          <cell r="B1559">
            <v>172772.02904394333</v>
          </cell>
          <cell r="C1559">
            <v>1435.5999999998585</v>
          </cell>
          <cell r="R1559">
            <v>88934.305510185339</v>
          </cell>
          <cell r="S1559">
            <v>755.60000000003538</v>
          </cell>
          <cell r="Z1559">
            <v>1077936.3444314187</v>
          </cell>
          <cell r="AA1559">
            <v>675.60000000003538</v>
          </cell>
          <cell r="AH1559">
            <v>82643.031619720365</v>
          </cell>
          <cell r="AI1559">
            <v>2495.5999999998585</v>
          </cell>
          <cell r="AX1559">
            <v>795712.36544672784</v>
          </cell>
          <cell r="AY1559">
            <v>431.60000000003538</v>
          </cell>
        </row>
        <row r="1560">
          <cell r="B1560">
            <v>172930.83989146407</v>
          </cell>
          <cell r="C1560">
            <v>1435.6999999998584</v>
          </cell>
          <cell r="R1560">
            <v>89051.194439578394</v>
          </cell>
          <cell r="S1560">
            <v>755.7000000000354</v>
          </cell>
          <cell r="Z1560">
            <v>1078622.3115079959</v>
          </cell>
          <cell r="AA1560">
            <v>675.7000000000354</v>
          </cell>
          <cell r="AH1560">
            <v>82727.594225750217</v>
          </cell>
          <cell r="AI1560">
            <v>2495.6999999998584</v>
          </cell>
          <cell r="AX1560">
            <v>796639.15590602811</v>
          </cell>
          <cell r="AY1560">
            <v>431.7000000000354</v>
          </cell>
        </row>
        <row r="1561">
          <cell r="B1561">
            <v>173089.72434435081</v>
          </cell>
          <cell r="C1561">
            <v>1435.7999999998583</v>
          </cell>
          <cell r="R1561">
            <v>89168.175687249459</v>
          </cell>
          <cell r="S1561">
            <v>755.80000000003542</v>
          </cell>
          <cell r="Z1561">
            <v>1079308.583643635</v>
          </cell>
          <cell r="AA1561">
            <v>675.80000000003542</v>
          </cell>
          <cell r="AH1561">
            <v>82812.203586360076</v>
          </cell>
          <cell r="AI1561">
            <v>2495.7999999998583</v>
          </cell>
          <cell r="AX1561">
            <v>797566.31459712854</v>
          </cell>
          <cell r="AY1561">
            <v>431.80000000003542</v>
          </cell>
        </row>
        <row r="1562">
          <cell r="B1562">
            <v>173248.68239674155</v>
          </cell>
          <cell r="C1562">
            <v>1435.8999999998582</v>
          </cell>
          <cell r="R1562">
            <v>89285.249154852514</v>
          </cell>
          <cell r="S1562">
            <v>755.90000000003545</v>
          </cell>
          <cell r="Z1562">
            <v>1079995.1609561224</v>
          </cell>
          <cell r="AA1562">
            <v>675.90000000003545</v>
          </cell>
          <cell r="AH1562">
            <v>82896.859738689935</v>
          </cell>
          <cell r="AI1562">
            <v>2495.8999999998582</v>
          </cell>
          <cell r="AX1562">
            <v>798493.84135142888</v>
          </cell>
          <cell r="AY1562">
            <v>431.90000000003545</v>
          </cell>
        </row>
        <row r="1563">
          <cell r="B1563">
            <v>173407.71404277431</v>
          </cell>
          <cell r="C1563">
            <v>1435.9999999998581</v>
          </cell>
          <cell r="R1563">
            <v>89402.414744041569</v>
          </cell>
          <cell r="S1563">
            <v>756.00000000003547</v>
          </cell>
          <cell r="Z1563">
            <v>1080682.0435632437</v>
          </cell>
          <cell r="AA1563">
            <v>676.00000000003547</v>
          </cell>
          <cell r="AH1563">
            <v>82981.562719879788</v>
          </cell>
          <cell r="AI1563">
            <v>2495.9999999998581</v>
          </cell>
          <cell r="AX1563">
            <v>799421.73600032914</v>
          </cell>
          <cell r="AY1563">
            <v>432.00000000003547</v>
          </cell>
        </row>
        <row r="1564">
          <cell r="B1564">
            <v>173566.81927658705</v>
          </cell>
          <cell r="C1564">
            <v>1436.099999999858</v>
          </cell>
          <cell r="R1564">
            <v>89519.672356470634</v>
          </cell>
          <cell r="S1564">
            <v>756.10000000003549</v>
          </cell>
          <cell r="Z1564">
            <v>1081369.231582785</v>
          </cell>
          <cell r="AA1564">
            <v>676.10000000003549</v>
          </cell>
          <cell r="AH1564">
            <v>83066.312567069646</v>
          </cell>
          <cell r="AI1564">
            <v>2496.099999999858</v>
          </cell>
          <cell r="AX1564">
            <v>800349.99837522954</v>
          </cell>
          <cell r="AY1564">
            <v>432.10000000003549</v>
          </cell>
        </row>
        <row r="1565">
          <cell r="B1565">
            <v>173725.99809231781</v>
          </cell>
          <cell r="C1565">
            <v>1436.1999999998579</v>
          </cell>
          <cell r="R1565">
            <v>89637.021893793688</v>
          </cell>
          <cell r="S1565">
            <v>756.20000000003552</v>
          </cell>
          <cell r="Z1565">
            <v>1082056.7251325322</v>
          </cell>
          <cell r="AA1565">
            <v>676.20000000003552</v>
          </cell>
          <cell r="AH1565">
            <v>83151.109317399503</v>
          </cell>
          <cell r="AI1565">
            <v>2496.1999999998579</v>
          </cell>
          <cell r="AX1565">
            <v>801278.62830752984</v>
          </cell>
          <cell r="AY1565">
            <v>432.20000000003552</v>
          </cell>
        </row>
        <row r="1566">
          <cell r="B1566">
            <v>173885.25048410456</v>
          </cell>
          <cell r="C1566">
            <v>1436.2999999998578</v>
          </cell>
          <cell r="R1566">
            <v>89754.463257664742</v>
          </cell>
          <cell r="S1566">
            <v>756.30000000003554</v>
          </cell>
          <cell r="Z1566">
            <v>1082744.5243302714</v>
          </cell>
          <cell r="AA1566">
            <v>676.30000000003554</v>
          </cell>
          <cell r="AH1566">
            <v>83235.953008009354</v>
          </cell>
          <cell r="AI1566">
            <v>2496.2999999998578</v>
          </cell>
          <cell r="AX1566">
            <v>802207.62562863017</v>
          </cell>
          <cell r="AY1566">
            <v>432.30000000003554</v>
          </cell>
        </row>
        <row r="1567">
          <cell r="B1567">
            <v>174044.57644608532</v>
          </cell>
          <cell r="C1567">
            <v>1436.3999999998578</v>
          </cell>
          <cell r="R1567">
            <v>89871.996349737805</v>
          </cell>
          <cell r="S1567">
            <v>756.40000000003556</v>
          </cell>
          <cell r="Z1567">
            <v>1083432.6292937887</v>
          </cell>
          <cell r="AA1567">
            <v>676.40000000003556</v>
          </cell>
          <cell r="AH1567">
            <v>83320.843676039221</v>
          </cell>
          <cell r="AI1567">
            <v>2496.3999999998578</v>
          </cell>
          <cell r="AX1567">
            <v>803136.9901699305</v>
          </cell>
          <cell r="AY1567">
            <v>432.40000000003556</v>
          </cell>
        </row>
        <row r="1568">
          <cell r="B1568">
            <v>174203.97597239807</v>
          </cell>
          <cell r="C1568">
            <v>1436.4999999998577</v>
          </cell>
          <cell r="R1568">
            <v>89989.621071666872</v>
          </cell>
          <cell r="S1568">
            <v>756.50000000003558</v>
          </cell>
          <cell r="Z1568">
            <v>1084121.04014087</v>
          </cell>
          <cell r="AA1568">
            <v>676.50000000003558</v>
          </cell>
          <cell r="AH1568">
            <v>83405.781358629072</v>
          </cell>
          <cell r="AI1568">
            <v>2496.4999999998577</v>
          </cell>
          <cell r="AX1568">
            <v>804066.72176283086</v>
          </cell>
          <cell r="AY1568">
            <v>432.50000000003558</v>
          </cell>
        </row>
        <row r="1569">
          <cell r="B1569">
            <v>174363.44905718081</v>
          </cell>
          <cell r="C1569">
            <v>1436.5999999998576</v>
          </cell>
          <cell r="R1569">
            <v>90107.337325105924</v>
          </cell>
          <cell r="S1569">
            <v>756.60000000003561</v>
          </cell>
          <cell r="Z1569">
            <v>1084809.7569893012</v>
          </cell>
          <cell r="AA1569">
            <v>676.60000000003561</v>
          </cell>
          <cell r="AH1569">
            <v>83490.76609291893</v>
          </cell>
          <cell r="AI1569">
            <v>2496.5999999998576</v>
          </cell>
          <cell r="AX1569">
            <v>804996.82023873122</v>
          </cell>
          <cell r="AY1569">
            <v>432.60000000003561</v>
          </cell>
        </row>
        <row r="1570">
          <cell r="B1570">
            <v>174522.99569457158</v>
          </cell>
          <cell r="C1570">
            <v>1436.6999999998575</v>
          </cell>
          <cell r="R1570">
            <v>90225.145011708984</v>
          </cell>
          <cell r="S1570">
            <v>756.70000000003563</v>
          </cell>
          <cell r="Z1570">
            <v>1085498.7799568686</v>
          </cell>
          <cell r="AA1570">
            <v>676.70000000003563</v>
          </cell>
          <cell r="AH1570">
            <v>83575.797916048788</v>
          </cell>
          <cell r="AI1570">
            <v>2496.6999999998575</v>
          </cell>
          <cell r="AX1570">
            <v>805927.28542903159</v>
          </cell>
          <cell r="AY1570">
            <v>432.70000000003563</v>
          </cell>
        </row>
        <row r="1571">
          <cell r="B1571">
            <v>174682.61587870831</v>
          </cell>
          <cell r="C1571">
            <v>1436.7999999998574</v>
          </cell>
          <cell r="R1571">
            <v>90343.044033130049</v>
          </cell>
          <cell r="S1571">
            <v>756.80000000003565</v>
          </cell>
          <cell r="Z1571">
            <v>1086188.1091613579</v>
          </cell>
          <cell r="AA1571">
            <v>676.80000000003565</v>
          </cell>
          <cell r="AH1571">
            <v>83660.876865158643</v>
          </cell>
          <cell r="AI1571">
            <v>2496.7999999998574</v>
          </cell>
          <cell r="AX1571">
            <v>806858.11716513196</v>
          </cell>
          <cell r="AY1571">
            <v>432.80000000003565</v>
          </cell>
        </row>
        <row r="1572">
          <cell r="B1572">
            <v>174842.30960372905</v>
          </cell>
          <cell r="C1572">
            <v>1436.8999999998573</v>
          </cell>
          <cell r="R1572">
            <v>90461.034291023097</v>
          </cell>
          <cell r="S1572">
            <v>756.90000000003567</v>
          </cell>
          <cell r="Z1572">
            <v>1086877.7447205551</v>
          </cell>
          <cell r="AA1572">
            <v>676.90000000003567</v>
          </cell>
          <cell r="AH1572">
            <v>83746.002977388489</v>
          </cell>
          <cell r="AI1572">
            <v>2496.8999999998573</v>
          </cell>
          <cell r="AX1572">
            <v>807789.31527843233</v>
          </cell>
          <cell r="AY1572">
            <v>432.90000000003567</v>
          </cell>
        </row>
        <row r="1573">
          <cell r="B1573">
            <v>175002.07686377183</v>
          </cell>
          <cell r="C1573">
            <v>1436.9999999998572</v>
          </cell>
          <cell r="R1573">
            <v>90579.115687042169</v>
          </cell>
          <cell r="S1573">
            <v>757.0000000000357</v>
          </cell>
          <cell r="Z1573">
            <v>1087567.6867522462</v>
          </cell>
          <cell r="AA1573">
            <v>677.0000000000357</v>
          </cell>
          <cell r="AH1573">
            <v>83831.176289878349</v>
          </cell>
          <cell r="AI1573">
            <v>2496.9999999998572</v>
          </cell>
          <cell r="AX1573">
            <v>808720.87960033258</v>
          </cell>
          <cell r="AY1573">
            <v>433.0000000000357</v>
          </cell>
        </row>
        <row r="1574">
          <cell r="B1574">
            <v>175161.91765297455</v>
          </cell>
          <cell r="C1574">
            <v>1437.0999999998571</v>
          </cell>
          <cell r="R1574">
            <v>90697.288122841215</v>
          </cell>
          <cell r="S1574">
            <v>757.10000000003572</v>
          </cell>
          <cell r="Z1574">
            <v>1088257.9353742176</v>
          </cell>
          <cell r="AA1574">
            <v>677.10000000003572</v>
          </cell>
          <cell r="AH1574">
            <v>83916.396839768204</v>
          </cell>
          <cell r="AI1574">
            <v>2497.0999999998571</v>
          </cell>
          <cell r="AX1574">
            <v>809652.80996223295</v>
          </cell>
          <cell r="AY1574">
            <v>433.10000000003572</v>
          </cell>
        </row>
        <row r="1575">
          <cell r="B1575">
            <v>175321.83196547531</v>
          </cell>
          <cell r="C1575">
            <v>1437.199999999857</v>
          </cell>
          <cell r="R1575">
            <v>90815.551500074274</v>
          </cell>
          <cell r="S1575">
            <v>757.20000000003574</v>
          </cell>
          <cell r="Z1575">
            <v>1088948.4907042549</v>
          </cell>
          <cell r="AA1575">
            <v>677.20000000003574</v>
          </cell>
          <cell r="AH1575">
            <v>84001.664664198062</v>
          </cell>
          <cell r="AI1575">
            <v>2497.199999999857</v>
          </cell>
          <cell r="AX1575">
            <v>810585.1061955333</v>
          </cell>
          <cell r="AY1575">
            <v>433.20000000003574</v>
          </cell>
        </row>
        <row r="1576">
          <cell r="B1576">
            <v>175481.81979541207</v>
          </cell>
          <cell r="C1576">
            <v>1437.2999999998569</v>
          </cell>
          <cell r="R1576">
            <v>90933.905720395342</v>
          </cell>
          <cell r="S1576">
            <v>757.30000000003577</v>
          </cell>
          <cell r="Z1576">
            <v>1089639.3528601441</v>
          </cell>
          <cell r="AA1576">
            <v>677.30000000003577</v>
          </cell>
          <cell r="AH1576">
            <v>84086.979800307905</v>
          </cell>
          <cell r="AI1576">
            <v>2497.2999999998569</v>
          </cell>
          <cell r="AX1576">
            <v>811517.76813163364</v>
          </cell>
          <cell r="AY1576">
            <v>433.30000000003577</v>
          </cell>
        </row>
        <row r="1577">
          <cell r="B1577">
            <v>175641.88113692281</v>
          </cell>
          <cell r="C1577">
            <v>1437.3999999998568</v>
          </cell>
          <cell r="R1577">
            <v>91052.350685458397</v>
          </cell>
          <cell r="S1577">
            <v>757.40000000003579</v>
          </cell>
          <cell r="Z1577">
            <v>1090330.5219596713</v>
          </cell>
          <cell r="AA1577">
            <v>677.40000000003579</v>
          </cell>
          <cell r="AH1577">
            <v>84172.34228523777</v>
          </cell>
          <cell r="AI1577">
            <v>2497.3999999998568</v>
          </cell>
          <cell r="AX1577">
            <v>812450.79560193396</v>
          </cell>
          <cell r="AY1577">
            <v>433.40000000003579</v>
          </cell>
        </row>
        <row r="1578">
          <cell r="B1578">
            <v>175802.01598414558</v>
          </cell>
          <cell r="C1578">
            <v>1437.4999999998568</v>
          </cell>
          <cell r="R1578">
            <v>91170.886296917466</v>
          </cell>
          <cell r="S1578">
            <v>757.50000000003581</v>
          </cell>
          <cell r="Z1578">
            <v>1091021.9981206227</v>
          </cell>
          <cell r="AA1578">
            <v>677.50000000003581</v>
          </cell>
          <cell r="AH1578">
            <v>84257.752156127623</v>
          </cell>
          <cell r="AI1578">
            <v>2497.4999999998568</v>
          </cell>
          <cell r="AX1578">
            <v>813384.18843783438</v>
          </cell>
          <cell r="AY1578">
            <v>433.50000000003581</v>
          </cell>
        </row>
        <row r="1579">
          <cell r="B1579">
            <v>175962.22433121831</v>
          </cell>
          <cell r="C1579">
            <v>1437.5999999998567</v>
          </cell>
          <cell r="R1579">
            <v>91289.512456426513</v>
          </cell>
          <cell r="S1579">
            <v>757.60000000003583</v>
          </cell>
          <cell r="Z1579">
            <v>1091713.7814607839</v>
          </cell>
          <cell r="AA1579">
            <v>677.60000000003583</v>
          </cell>
          <cell r="AH1579">
            <v>84343.209450117472</v>
          </cell>
          <cell r="AI1579">
            <v>2497.5999999998567</v>
          </cell>
          <cell r="AX1579">
            <v>814317.94647073466</v>
          </cell>
          <cell r="AY1579">
            <v>433.60000000003583</v>
          </cell>
        </row>
        <row r="1580">
          <cell r="B1580">
            <v>176122.50617227907</v>
          </cell>
          <cell r="C1580">
            <v>1437.6999999998566</v>
          </cell>
          <cell r="R1580">
            <v>91408.229065639578</v>
          </cell>
          <cell r="S1580">
            <v>757.70000000003586</v>
          </cell>
          <cell r="Z1580">
            <v>1092405.8720979411</v>
          </cell>
          <cell r="AA1580">
            <v>677.70000000003586</v>
          </cell>
          <cell r="AH1580">
            <v>84428.714204347329</v>
          </cell>
          <cell r="AI1580">
            <v>2497.6999999998566</v>
          </cell>
          <cell r="AX1580">
            <v>815252.06953203504</v>
          </cell>
          <cell r="AY1580">
            <v>433.70000000003586</v>
          </cell>
        </row>
        <row r="1581">
          <cell r="B1581">
            <v>176282.86150146581</v>
          </cell>
          <cell r="C1581">
            <v>1437.7999999998565</v>
          </cell>
          <cell r="R1581">
            <v>91527.036026210641</v>
          </cell>
          <cell r="S1581">
            <v>757.80000000003588</v>
          </cell>
          <cell r="Z1581">
            <v>1093098.2701498806</v>
          </cell>
          <cell r="AA1581">
            <v>677.80000000003588</v>
          </cell>
          <cell r="AH1581">
            <v>84514.266455957186</v>
          </cell>
          <cell r="AI1581">
            <v>2497.7999999998565</v>
          </cell>
          <cell r="AX1581">
            <v>816186.55745313538</v>
          </cell>
          <cell r="AY1581">
            <v>433.80000000003588</v>
          </cell>
        </row>
        <row r="1582">
          <cell r="B1582">
            <v>176443.29031291656</v>
          </cell>
          <cell r="C1582">
            <v>1437.8999999998564</v>
          </cell>
          <cell r="R1582">
            <v>91645.933239793696</v>
          </cell>
          <cell r="S1582">
            <v>757.9000000000359</v>
          </cell>
          <cell r="Z1582">
            <v>1093790.9757343878</v>
          </cell>
          <cell r="AA1582">
            <v>677.9000000000359</v>
          </cell>
          <cell r="AH1582">
            <v>84599.866242087039</v>
          </cell>
          <cell r="AI1582">
            <v>2497.8999999998564</v>
          </cell>
          <cell r="AX1582">
            <v>817121.41006543569</v>
          </cell>
          <cell r="AY1582">
            <v>433.9000000000359</v>
          </cell>
        </row>
        <row r="1583">
          <cell r="B1583">
            <v>176603.79260076932</v>
          </cell>
          <cell r="C1583">
            <v>1437.9999999998563</v>
          </cell>
          <cell r="R1583">
            <v>91764.920608042754</v>
          </cell>
          <cell r="S1583">
            <v>758.00000000003593</v>
          </cell>
          <cell r="Z1583">
            <v>1094483.988969249</v>
          </cell>
          <cell r="AA1583">
            <v>678.00000000003593</v>
          </cell>
          <cell r="AH1583">
            <v>84685.513599876896</v>
          </cell>
          <cell r="AI1583">
            <v>2497.9999999998563</v>
          </cell>
          <cell r="AX1583">
            <v>818056.62720033608</v>
          </cell>
          <cell r="AY1583">
            <v>434.00000000003593</v>
          </cell>
        </row>
        <row r="1584">
          <cell r="B1584">
            <v>176764.36835916206</v>
          </cell>
          <cell r="C1584">
            <v>1438.0999999998562</v>
          </cell>
          <cell r="R1584">
            <v>91883.998032611824</v>
          </cell>
          <cell r="S1584">
            <v>758.10000000003595</v>
          </cell>
          <cell r="Z1584">
            <v>1095177.3099722504</v>
          </cell>
          <cell r="AA1584">
            <v>678.10000000003595</v>
          </cell>
          <cell r="AH1584">
            <v>84771.208566466739</v>
          </cell>
          <cell r="AI1584">
            <v>2498.0999999998562</v>
          </cell>
          <cell r="AX1584">
            <v>818992.20868923643</v>
          </cell>
          <cell r="AY1584">
            <v>434.10000000003595</v>
          </cell>
        </row>
        <row r="1585">
          <cell r="B1585">
            <v>176925.0175822328</v>
          </cell>
          <cell r="C1585">
            <v>1438.1999999998561</v>
          </cell>
          <cell r="R1585">
            <v>92003.165415154872</v>
          </cell>
          <cell r="S1585">
            <v>758.20000000003597</v>
          </cell>
          <cell r="Z1585">
            <v>1095870.9388611775</v>
          </cell>
          <cell r="AA1585">
            <v>678.20000000003597</v>
          </cell>
          <cell r="AH1585">
            <v>84856.951178996591</v>
          </cell>
          <cell r="AI1585">
            <v>2498.1999999998561</v>
          </cell>
          <cell r="AX1585">
            <v>819928.15436353674</v>
          </cell>
          <cell r="AY1585">
            <v>434.20000000003597</v>
          </cell>
        </row>
        <row r="1586">
          <cell r="B1586">
            <v>177085.74026411955</v>
          </cell>
          <cell r="C1586">
            <v>1438.299999999856</v>
          </cell>
          <cell r="R1586">
            <v>92122.422657325937</v>
          </cell>
          <cell r="S1586">
            <v>758.30000000003599</v>
          </cell>
          <cell r="Z1586">
            <v>1096564.8757538167</v>
          </cell>
          <cell r="AA1586">
            <v>678.30000000003599</v>
          </cell>
          <cell r="AH1586">
            <v>84942.741474606446</v>
          </cell>
          <cell r="AI1586">
            <v>2498.299999999856</v>
          </cell>
          <cell r="AX1586">
            <v>820864.46405463712</v>
          </cell>
          <cell r="AY1586">
            <v>434.30000000003599</v>
          </cell>
        </row>
        <row r="1587">
          <cell r="B1587">
            <v>177246.53639896031</v>
          </cell>
          <cell r="C1587">
            <v>1438.3999999998559</v>
          </cell>
          <cell r="R1587">
            <v>92241.769660778999</v>
          </cell>
          <cell r="S1587">
            <v>758.40000000003602</v>
          </cell>
          <cell r="Z1587">
            <v>1097259.120767954</v>
          </cell>
          <cell r="AA1587">
            <v>678.40000000003602</v>
          </cell>
          <cell r="AH1587">
            <v>85028.579490436299</v>
          </cell>
          <cell r="AI1587">
            <v>2498.3999999998559</v>
          </cell>
          <cell r="AX1587">
            <v>821801.13759393746</v>
          </cell>
          <cell r="AY1587">
            <v>434.40000000003602</v>
          </cell>
        </row>
        <row r="1588">
          <cell r="B1588">
            <v>177407.40598089306</v>
          </cell>
          <cell r="C1588">
            <v>1438.4999999998558</v>
          </cell>
          <cell r="R1588">
            <v>92361.206327168053</v>
          </cell>
          <cell r="S1588">
            <v>758.50000000003604</v>
          </cell>
          <cell r="Z1588">
            <v>1097953.6740213754</v>
          </cell>
          <cell r="AA1588">
            <v>678.50000000003604</v>
          </cell>
          <cell r="AH1588">
            <v>85114.46526362616</v>
          </cell>
          <cell r="AI1588">
            <v>2498.4999999998558</v>
          </cell>
          <cell r="AX1588">
            <v>822738.17481283774</v>
          </cell>
          <cell r="AY1588">
            <v>434.50000000003604</v>
          </cell>
        </row>
        <row r="1589">
          <cell r="B1589">
            <v>177568.34900405578</v>
          </cell>
          <cell r="C1589">
            <v>1438.5999999998558</v>
          </cell>
          <cell r="R1589">
            <v>92480.732558147109</v>
          </cell>
          <cell r="S1589">
            <v>758.60000000003606</v>
          </cell>
          <cell r="Z1589">
            <v>1098648.5356318667</v>
          </cell>
          <cell r="AA1589">
            <v>678.60000000003606</v>
          </cell>
          <cell r="AH1589">
            <v>85200.398831316008</v>
          </cell>
          <cell r="AI1589">
            <v>2498.5999999998558</v>
          </cell>
          <cell r="AX1589">
            <v>823675.57554273808</v>
          </cell>
          <cell r="AY1589">
            <v>434.60000000003606</v>
          </cell>
        </row>
        <row r="1590">
          <cell r="B1590">
            <v>177729.36546258655</v>
          </cell>
          <cell r="C1590">
            <v>1438.6999999998557</v>
          </cell>
          <cell r="R1590">
            <v>92600.348255370176</v>
          </cell>
          <cell r="S1590">
            <v>758.70000000003608</v>
          </cell>
          <cell r="Z1590">
            <v>1099343.7057172139</v>
          </cell>
          <cell r="AA1590">
            <v>678.70000000003608</v>
          </cell>
          <cell r="AH1590">
            <v>85286.380230645867</v>
          </cell>
          <cell r="AI1590">
            <v>2498.6999999998557</v>
          </cell>
          <cell r="AX1590">
            <v>824613.33961503848</v>
          </cell>
          <cell r="AY1590">
            <v>434.70000000003608</v>
          </cell>
        </row>
        <row r="1591">
          <cell r="B1591">
            <v>177890.45535062329</v>
          </cell>
          <cell r="C1591">
            <v>1438.7999999998556</v>
          </cell>
          <cell r="R1591">
            <v>92720.053320491235</v>
          </cell>
          <cell r="S1591">
            <v>758.80000000003611</v>
          </cell>
          <cell r="Z1591">
            <v>1100039.1843952031</v>
          </cell>
          <cell r="AA1591">
            <v>678.80000000003611</v>
          </cell>
          <cell r="AH1591">
            <v>85372.409498755718</v>
          </cell>
          <cell r="AI1591">
            <v>2498.7999999998556</v>
          </cell>
          <cell r="AX1591">
            <v>825551.46686113882</v>
          </cell>
          <cell r="AY1591">
            <v>434.80000000003611</v>
          </cell>
        </row>
        <row r="1592">
          <cell r="B1592">
            <v>178051.61866230401</v>
          </cell>
          <cell r="C1592">
            <v>1438.8999999998555</v>
          </cell>
          <cell r="R1592">
            <v>92839.847655164296</v>
          </cell>
          <cell r="S1592">
            <v>758.90000000003613</v>
          </cell>
          <cell r="Z1592">
            <v>1100734.9717836203</v>
          </cell>
          <cell r="AA1592">
            <v>678.90000000003613</v>
          </cell>
          <cell r="AH1592">
            <v>85458.48667278557</v>
          </cell>
          <cell r="AI1592">
            <v>2498.8999999998555</v>
          </cell>
          <cell r="AX1592">
            <v>826489.95711243909</v>
          </cell>
          <cell r="AY1592">
            <v>434.90000000003613</v>
          </cell>
        </row>
        <row r="1593">
          <cell r="B1593">
            <v>178212.85539176676</v>
          </cell>
          <cell r="C1593">
            <v>1438.9999999998554</v>
          </cell>
          <cell r="R1593">
            <v>92959.731161043353</v>
          </cell>
          <cell r="S1593">
            <v>759.00000000003615</v>
          </cell>
          <cell r="Z1593">
            <v>1101431.0680002517</v>
          </cell>
          <cell r="AA1593">
            <v>679.00000000003615</v>
          </cell>
          <cell r="AH1593">
            <v>85544.611789875416</v>
          </cell>
          <cell r="AI1593">
            <v>2498.9999999998554</v>
          </cell>
          <cell r="AX1593">
            <v>827428.81020033953</v>
          </cell>
          <cell r="AY1593">
            <v>435.00000000003615</v>
          </cell>
        </row>
        <row r="1594">
          <cell r="B1594">
            <v>178374.16553314953</v>
          </cell>
          <cell r="C1594">
            <v>1439.0999999998553</v>
          </cell>
          <cell r="R1594">
            <v>93079.703739782417</v>
          </cell>
          <cell r="S1594">
            <v>759.10000000003618</v>
          </cell>
          <cell r="Z1594">
            <v>1102127.473162883</v>
          </cell>
          <cell r="AA1594">
            <v>679.10000000003618</v>
          </cell>
          <cell r="AH1594">
            <v>85630.784887165268</v>
          </cell>
          <cell r="AI1594">
            <v>2499.0999999998553</v>
          </cell>
          <cell r="AX1594">
            <v>828368.02595623978</v>
          </cell>
          <cell r="AY1594">
            <v>435.10000000003618</v>
          </cell>
        </row>
        <row r="1595">
          <cell r="B1595">
            <v>178535.54908059028</v>
          </cell>
          <cell r="C1595">
            <v>1439.1999999998552</v>
          </cell>
          <cell r="R1595">
            <v>93199.765293035467</v>
          </cell>
          <cell r="S1595">
            <v>759.2000000000362</v>
          </cell>
          <cell r="Z1595">
            <v>1102824.1873893002</v>
          </cell>
          <cell r="AA1595">
            <v>679.2000000000362</v>
          </cell>
          <cell r="AH1595">
            <v>85717.006001795118</v>
          </cell>
          <cell r="AI1595">
            <v>2499.1999999998552</v>
          </cell>
          <cell r="AX1595">
            <v>829307.60421154019</v>
          </cell>
          <cell r="AY1595">
            <v>435.2000000000362</v>
          </cell>
        </row>
        <row r="1596">
          <cell r="B1596">
            <v>178697.00602822704</v>
          </cell>
          <cell r="C1596">
            <v>1439.2999999998551</v>
          </cell>
          <cell r="R1596">
            <v>93319.915722456528</v>
          </cell>
          <cell r="S1596">
            <v>759.30000000003622</v>
          </cell>
          <cell r="Z1596">
            <v>1103521.2107972894</v>
          </cell>
          <cell r="AA1596">
            <v>679.30000000003622</v>
          </cell>
          <cell r="AH1596">
            <v>85803.275170904977</v>
          </cell>
          <cell r="AI1596">
            <v>2499.2999999998551</v>
          </cell>
          <cell r="AX1596">
            <v>830247.54479764053</v>
          </cell>
          <cell r="AY1596">
            <v>435.30000000003622</v>
          </cell>
        </row>
        <row r="1597">
          <cell r="B1597">
            <v>178858.53637019778</v>
          </cell>
          <cell r="C1597">
            <v>1439.399999999855</v>
          </cell>
          <cell r="R1597">
            <v>93440.154929699595</v>
          </cell>
          <cell r="S1597">
            <v>759.40000000003624</v>
          </cell>
          <cell r="Z1597">
            <v>1104218.5435046367</v>
          </cell>
          <cell r="AA1597">
            <v>679.40000000003624</v>
          </cell>
          <cell r="AH1597">
            <v>85889.592431634825</v>
          </cell>
          <cell r="AI1597">
            <v>2499.399999999855</v>
          </cell>
          <cell r="AX1597">
            <v>831187.84754594089</v>
          </cell>
          <cell r="AY1597">
            <v>435.40000000003624</v>
          </cell>
        </row>
        <row r="1598">
          <cell r="B1598">
            <v>179020.14010064054</v>
          </cell>
          <cell r="C1598">
            <v>1439.4999999998549</v>
          </cell>
          <cell r="R1598">
            <v>93560.482816418647</v>
          </cell>
          <cell r="S1598">
            <v>759.50000000003627</v>
          </cell>
          <cell r="Z1598">
            <v>1104916.185629128</v>
          </cell>
          <cell r="AA1598">
            <v>679.50000000003627</v>
          </cell>
          <cell r="AH1598">
            <v>85975.957821124684</v>
          </cell>
          <cell r="AI1598">
            <v>2499.4999999998549</v>
          </cell>
          <cell r="AX1598">
            <v>832128.51228784118</v>
          </cell>
          <cell r="AY1598">
            <v>435.50000000003627</v>
          </cell>
        </row>
        <row r="1599">
          <cell r="B1599">
            <v>179181.81721369328</v>
          </cell>
          <cell r="C1599">
            <v>1439.5999999998548</v>
          </cell>
          <cell r="R1599">
            <v>93680.899284267711</v>
          </cell>
          <cell r="S1599">
            <v>759.60000000003629</v>
          </cell>
          <cell r="Z1599">
            <v>1105614.1372885492</v>
          </cell>
          <cell r="AA1599">
            <v>679.60000000003629</v>
          </cell>
          <cell r="AH1599">
            <v>86062.371376514537</v>
          </cell>
          <cell r="AI1599">
            <v>2499.5999999998548</v>
          </cell>
          <cell r="AX1599">
            <v>833069.53885474149</v>
          </cell>
          <cell r="AY1599">
            <v>435.60000000003629</v>
          </cell>
        </row>
        <row r="1600">
          <cell r="B1600">
            <v>179343.56770349402</v>
          </cell>
          <cell r="C1600">
            <v>1439.6999999998548</v>
          </cell>
          <cell r="R1600">
            <v>93801.404234900765</v>
          </cell>
          <cell r="S1600">
            <v>759.70000000003631</v>
          </cell>
          <cell r="Z1600">
            <v>1106312.3986006866</v>
          </cell>
          <cell r="AA1600">
            <v>679.70000000003631</v>
          </cell>
          <cell r="AH1600">
            <v>86148.833134944376</v>
          </cell>
          <cell r="AI1600">
            <v>2499.6999999998548</v>
          </cell>
          <cell r="AX1600">
            <v>834010.92707804195</v>
          </cell>
          <cell r="AY1600">
            <v>435.70000000003631</v>
          </cell>
        </row>
        <row r="1601">
          <cell r="B1601">
            <v>179505.39156418078</v>
          </cell>
          <cell r="C1601">
            <v>1439.7999999998547</v>
          </cell>
          <cell r="R1601">
            <v>93921.997569971834</v>
          </cell>
          <cell r="S1601">
            <v>759.80000000003633</v>
          </cell>
          <cell r="Z1601">
            <v>1107010.9696833258</v>
          </cell>
          <cell r="AA1601">
            <v>679.80000000003633</v>
          </cell>
          <cell r="AH1601">
            <v>86235.343133554241</v>
          </cell>
          <cell r="AI1601">
            <v>2499.7999999998547</v>
          </cell>
          <cell r="AX1601">
            <v>834952.67678914219</v>
          </cell>
          <cell r="AY1601">
            <v>435.80000000003633</v>
          </cell>
        </row>
        <row r="1602">
          <cell r="B1602">
            <v>179667.28878989152</v>
          </cell>
          <cell r="C1602">
            <v>1439.8999999998546</v>
          </cell>
          <cell r="R1602">
            <v>94042.679191134885</v>
          </cell>
          <cell r="S1602">
            <v>759.90000000003636</v>
          </cell>
          <cell r="Z1602">
            <v>1107709.850654253</v>
          </cell>
          <cell r="AA1602">
            <v>679.90000000003636</v>
          </cell>
          <cell r="AH1602">
            <v>86321.901409484082</v>
          </cell>
          <cell r="AI1602">
            <v>2499.8999999998546</v>
          </cell>
          <cell r="AX1602">
            <v>835894.78781944257</v>
          </cell>
          <cell r="AY1602">
            <v>435.90000000003636</v>
          </cell>
        </row>
        <row r="1603">
          <cell r="B1603">
            <v>179829.25937476422</v>
          </cell>
          <cell r="C1603">
            <v>1439.9999999998545</v>
          </cell>
          <cell r="R1603">
            <v>94163.44900004394</v>
          </cell>
          <cell r="S1603">
            <v>760.00000000003638</v>
          </cell>
          <cell r="Z1603">
            <v>1108409.0416312544</v>
          </cell>
          <cell r="AA1603">
            <v>680.00000000003638</v>
          </cell>
          <cell r="AH1603">
            <v>86408.507999873938</v>
          </cell>
          <cell r="AI1603">
            <v>2499.9999999998545</v>
          </cell>
          <cell r="AX1603">
            <v>836837.26000034297</v>
          </cell>
          <cell r="AY1603">
            <v>436.00000000003638</v>
          </cell>
        </row>
        <row r="1604">
          <cell r="B1604">
            <v>179992.10887901948</v>
          </cell>
          <cell r="C1604">
            <v>1440.0999999998544</v>
          </cell>
          <cell r="R1604">
            <v>94284.30689835301</v>
          </cell>
          <cell r="S1604">
            <v>760.1000000000364</v>
          </cell>
          <cell r="Z1604">
            <v>1109108.5427321156</v>
          </cell>
          <cell r="AA1604">
            <v>680.1000000000364</v>
          </cell>
          <cell r="AH1604">
            <v>86495.162941863789</v>
          </cell>
          <cell r="AI1604">
            <v>2500.0999999998544</v>
          </cell>
          <cell r="AX1604">
            <v>837780.09316324326</v>
          </cell>
          <cell r="AY1604">
            <v>436.1000000000364</v>
          </cell>
        </row>
        <row r="1605">
          <cell r="B1605">
            <v>180153.90229260421</v>
          </cell>
          <cell r="C1605">
            <v>1440.1999999998543</v>
          </cell>
          <cell r="R1605">
            <v>94405.252787716061</v>
          </cell>
          <cell r="S1605">
            <v>760.20000000003643</v>
          </cell>
          <cell r="Z1605">
            <v>1109808.354074623</v>
          </cell>
          <cell r="AA1605">
            <v>680.20000000003643</v>
          </cell>
          <cell r="AH1605">
            <v>86581.866272593645</v>
          </cell>
          <cell r="AI1605">
            <v>2500.1999999998543</v>
          </cell>
          <cell r="AX1605">
            <v>838723.28713954356</v>
          </cell>
          <cell r="AY1605">
            <v>436.20000000003643</v>
          </cell>
        </row>
        <row r="1606">
          <cell r="B1606">
            <v>180315.78020424893</v>
          </cell>
          <cell r="C1606">
            <v>1440.2999999998542</v>
          </cell>
          <cell r="R1606">
            <v>94526.286569787131</v>
          </cell>
          <cell r="S1606">
            <v>760.30000000003645</v>
          </cell>
          <cell r="Z1606">
            <v>1110508.4757765622</v>
          </cell>
          <cell r="AA1606">
            <v>680.30000000003645</v>
          </cell>
          <cell r="AH1606">
            <v>86668.618029203484</v>
          </cell>
          <cell r="AI1606">
            <v>2500.2999999998542</v>
          </cell>
          <cell r="AX1606">
            <v>839666.84176064399</v>
          </cell>
          <cell r="AY1606">
            <v>436.30000000003645</v>
          </cell>
        </row>
        <row r="1607">
          <cell r="B1607">
            <v>180477.74257768365</v>
          </cell>
          <cell r="C1607">
            <v>1440.3999999998541</v>
          </cell>
          <cell r="R1607">
            <v>94647.408146220187</v>
          </cell>
          <cell r="S1607">
            <v>760.40000000003647</v>
          </cell>
          <cell r="Z1607">
            <v>1111208.9079557194</v>
          </cell>
          <cell r="AA1607">
            <v>680.40000000003647</v>
          </cell>
          <cell r="AH1607">
            <v>86755.418248833332</v>
          </cell>
          <cell r="AI1607">
            <v>2500.3999999998541</v>
          </cell>
          <cell r="AX1607">
            <v>840610.7568579443</v>
          </cell>
          <cell r="AY1607">
            <v>436.40000000003647</v>
          </cell>
        </row>
        <row r="1608">
          <cell r="B1608">
            <v>180639.78937663839</v>
          </cell>
          <cell r="C1608">
            <v>1440.499999999854</v>
          </cell>
          <cell r="R1608">
            <v>94768.617418669251</v>
          </cell>
          <cell r="S1608">
            <v>760.50000000003649</v>
          </cell>
          <cell r="Z1608">
            <v>1111909.6507298807</v>
          </cell>
          <cell r="AA1608">
            <v>680.50000000003649</v>
          </cell>
          <cell r="AH1608">
            <v>86842.266968623182</v>
          </cell>
          <cell r="AI1608">
            <v>2500.499999999854</v>
          </cell>
          <cell r="AX1608">
            <v>841555.03226284462</v>
          </cell>
          <cell r="AY1608">
            <v>436.50000000003649</v>
          </cell>
        </row>
        <row r="1609">
          <cell r="B1609">
            <v>180801.92056484311</v>
          </cell>
          <cell r="C1609">
            <v>1440.5999999998539</v>
          </cell>
          <cell r="R1609">
            <v>94889.914288788306</v>
          </cell>
          <cell r="S1609">
            <v>760.60000000003652</v>
          </cell>
          <cell r="Z1609">
            <v>1112610.7042168321</v>
          </cell>
          <cell r="AA1609">
            <v>680.60000000003652</v>
          </cell>
          <cell r="AH1609">
            <v>86929.16422571303</v>
          </cell>
          <cell r="AI1609">
            <v>2500.5999999998539</v>
          </cell>
          <cell r="AX1609">
            <v>842499.66780674504</v>
          </cell>
          <cell r="AY1609">
            <v>436.60000000003652</v>
          </cell>
        </row>
        <row r="1610">
          <cell r="B1610">
            <v>180964.13610602784</v>
          </cell>
          <cell r="C1610">
            <v>1440.6999999998538</v>
          </cell>
          <cell r="R1610">
            <v>95011.298658231361</v>
          </cell>
          <cell r="S1610">
            <v>760.70000000003654</v>
          </cell>
          <cell r="Z1610">
            <v>1113312.0685343593</v>
          </cell>
          <cell r="AA1610">
            <v>680.70000000003654</v>
          </cell>
          <cell r="AH1610">
            <v>87016.110057242884</v>
          </cell>
          <cell r="AI1610">
            <v>2500.6999999998538</v>
          </cell>
          <cell r="AX1610">
            <v>843444.66332104534</v>
          </cell>
          <cell r="AY1610">
            <v>436.70000000003654</v>
          </cell>
        </row>
        <row r="1611">
          <cell r="B1611">
            <v>181126.43596392259</v>
          </cell>
          <cell r="C1611">
            <v>1440.7999999998538</v>
          </cell>
          <cell r="R1611">
            <v>95132.770428652424</v>
          </cell>
          <cell r="S1611">
            <v>760.80000000003656</v>
          </cell>
          <cell r="Z1611">
            <v>1114013.7438002485</v>
          </cell>
          <cell r="AA1611">
            <v>680.80000000003656</v>
          </cell>
          <cell r="AH1611">
            <v>87103.10450035274</v>
          </cell>
          <cell r="AI1611">
            <v>2500.7999999998538</v>
          </cell>
          <cell r="AX1611">
            <v>844390.01863714575</v>
          </cell>
          <cell r="AY1611">
            <v>436.80000000003656</v>
          </cell>
        </row>
        <row r="1612">
          <cell r="B1612">
            <v>181288.8201022573</v>
          </cell>
          <cell r="C1612">
            <v>1440.8999999998537</v>
          </cell>
          <cell r="R1612">
            <v>95254.329501705477</v>
          </cell>
          <cell r="S1612">
            <v>760.90000000003658</v>
          </cell>
          <cell r="Z1612">
            <v>1114715.730132286</v>
          </cell>
          <cell r="AA1612">
            <v>680.90000000003658</v>
          </cell>
          <cell r="AH1612">
            <v>87190.147592182591</v>
          </cell>
          <cell r="AI1612">
            <v>2500.8999999998537</v>
          </cell>
          <cell r="AX1612">
            <v>845335.73358644603</v>
          </cell>
          <cell r="AY1612">
            <v>436.90000000003658</v>
          </cell>
        </row>
        <row r="1613">
          <cell r="B1613">
            <v>181451.28848476204</v>
          </cell>
          <cell r="C1613">
            <v>1440.9999999998536</v>
          </cell>
          <cell r="R1613">
            <v>95375.975779044544</v>
          </cell>
          <cell r="S1613">
            <v>761.00000000003661</v>
          </cell>
          <cell r="Z1613">
            <v>1115418.0276482571</v>
          </cell>
          <cell r="AA1613">
            <v>681.00000000003661</v>
          </cell>
          <cell r="AH1613">
            <v>87277.239369872434</v>
          </cell>
          <cell r="AI1613">
            <v>2500.9999999998536</v>
          </cell>
          <cell r="AX1613">
            <v>846281.80800034641</v>
          </cell>
          <cell r="AY1613">
            <v>437.00000000003661</v>
          </cell>
        </row>
        <row r="1614">
          <cell r="B1614">
            <v>181613.84107516677</v>
          </cell>
          <cell r="C1614">
            <v>1441.0999999998535</v>
          </cell>
          <cell r="R1614">
            <v>95497.709162323605</v>
          </cell>
          <cell r="S1614">
            <v>761.10000000003663</v>
          </cell>
          <cell r="Z1614">
            <v>1116120.6364659483</v>
          </cell>
          <cell r="AA1614">
            <v>681.10000000003663</v>
          </cell>
          <cell r="AH1614">
            <v>87364.37987056229</v>
          </cell>
          <cell r="AI1614">
            <v>2501.0999999998535</v>
          </cell>
          <cell r="AX1614">
            <v>847228.24171024677</v>
          </cell>
          <cell r="AY1614">
            <v>437.10000000003663</v>
          </cell>
        </row>
        <row r="1615">
          <cell r="B1615">
            <v>181776.4778372015</v>
          </cell>
          <cell r="C1615">
            <v>1441.1999999998534</v>
          </cell>
          <cell r="R1615">
            <v>95619.529553196655</v>
          </cell>
          <cell r="S1615">
            <v>761.20000000003665</v>
          </cell>
          <cell r="Z1615">
            <v>1116823.5567031456</v>
          </cell>
          <cell r="AA1615">
            <v>681.20000000003665</v>
          </cell>
          <cell r="AH1615">
            <v>87451.569131392142</v>
          </cell>
          <cell r="AI1615">
            <v>2501.1999999998534</v>
          </cell>
          <cell r="AX1615">
            <v>848175.03454754711</v>
          </cell>
          <cell r="AY1615">
            <v>437.20000000003665</v>
          </cell>
        </row>
        <row r="1616">
          <cell r="B1616">
            <v>181939.19873459623</v>
          </cell>
          <cell r="C1616">
            <v>1441.2999999998533</v>
          </cell>
          <cell r="R1616">
            <v>95741.436853317718</v>
          </cell>
          <cell r="S1616">
            <v>761.30000000003668</v>
          </cell>
          <cell r="Z1616">
            <v>1117526.788477635</v>
          </cell>
          <cell r="AA1616">
            <v>681.30000000003668</v>
          </cell>
          <cell r="AH1616">
            <v>87538.807189501982</v>
          </cell>
          <cell r="AI1616">
            <v>2501.2999999998533</v>
          </cell>
          <cell r="AX1616">
            <v>849122.18634364742</v>
          </cell>
          <cell r="AY1616">
            <v>437.30000000003668</v>
          </cell>
        </row>
        <row r="1617">
          <cell r="B1617">
            <v>182102.00373108094</v>
          </cell>
          <cell r="C1617">
            <v>1441.3999999998532</v>
          </cell>
          <cell r="R1617">
            <v>95863.430964340776</v>
          </cell>
          <cell r="S1617">
            <v>761.4000000000367</v>
          </cell>
          <cell r="Z1617">
            <v>1118230.3319072023</v>
          </cell>
          <cell r="AA1617">
            <v>681.4000000000367</v>
          </cell>
          <cell r="AH1617">
            <v>87626.094082031836</v>
          </cell>
          <cell r="AI1617">
            <v>2501.3999999998532</v>
          </cell>
          <cell r="AX1617">
            <v>850069.69692994782</v>
          </cell>
          <cell r="AY1617">
            <v>437.4000000000367</v>
          </cell>
        </row>
        <row r="1618">
          <cell r="B1618">
            <v>182264.89279038567</v>
          </cell>
          <cell r="C1618">
            <v>1441.4999999998531</v>
          </cell>
          <cell r="R1618">
            <v>95985.511787919837</v>
          </cell>
          <cell r="S1618">
            <v>761.50000000003672</v>
          </cell>
          <cell r="Z1618">
            <v>1118934.1871096336</v>
          </cell>
          <cell r="AA1618">
            <v>681.50000000003672</v>
          </cell>
          <cell r="AH1618">
            <v>87713.429846121682</v>
          </cell>
          <cell r="AI1618">
            <v>2501.4999999998531</v>
          </cell>
          <cell r="AX1618">
            <v>851017.56613784819</v>
          </cell>
          <cell r="AY1618">
            <v>437.50000000003672</v>
          </cell>
        </row>
        <row r="1619">
          <cell r="B1619">
            <v>182427.86587624039</v>
          </cell>
          <cell r="C1619">
            <v>1441.599999999853</v>
          </cell>
          <cell r="R1619">
            <v>96107.679225708896</v>
          </cell>
          <cell r="S1619">
            <v>761.60000000003674</v>
          </cell>
          <cell r="Z1619">
            <v>1119638.3542027147</v>
          </cell>
          <cell r="AA1619">
            <v>681.60000000003674</v>
          </cell>
          <cell r="AH1619">
            <v>87800.814518911531</v>
          </cell>
          <cell r="AI1619">
            <v>2501.599999999853</v>
          </cell>
          <cell r="AX1619">
            <v>851965.79379874852</v>
          </cell>
          <cell r="AY1619">
            <v>437.60000000003674</v>
          </cell>
        </row>
        <row r="1620">
          <cell r="B1620">
            <v>182590.92295237514</v>
          </cell>
          <cell r="C1620">
            <v>1441.6999999998529</v>
          </cell>
          <cell r="R1620">
            <v>96229.933179361964</v>
          </cell>
          <cell r="S1620">
            <v>761.70000000003677</v>
          </cell>
          <cell r="Z1620">
            <v>1120342.833304232</v>
          </cell>
          <cell r="AA1620">
            <v>681.70000000003677</v>
          </cell>
          <cell r="AH1620">
            <v>87888.248137541377</v>
          </cell>
          <cell r="AI1620">
            <v>2501.6999999998529</v>
          </cell>
          <cell r="AX1620">
            <v>852914.37974404881</v>
          </cell>
          <cell r="AY1620">
            <v>437.70000000003677</v>
          </cell>
        </row>
        <row r="1621">
          <cell r="B1621">
            <v>182754.06398251987</v>
          </cell>
          <cell r="C1621">
            <v>1441.7999999998528</v>
          </cell>
          <cell r="R1621">
            <v>96352.27355053302</v>
          </cell>
          <cell r="S1621">
            <v>761.80000000003679</v>
          </cell>
          <cell r="Z1621">
            <v>1121047.6245319713</v>
          </cell>
          <cell r="AA1621">
            <v>681.80000000003679</v>
          </cell>
          <cell r="AH1621">
            <v>87975.730739151229</v>
          </cell>
          <cell r="AI1621">
            <v>2501.7999999998528</v>
          </cell>
          <cell r="AX1621">
            <v>853863.32380514918</v>
          </cell>
          <cell r="AY1621">
            <v>437.80000000003679</v>
          </cell>
        </row>
        <row r="1622">
          <cell r="B1622">
            <v>182917.28893040458</v>
          </cell>
          <cell r="C1622">
            <v>1441.8999999998528</v>
          </cell>
          <cell r="R1622">
            <v>96474.700240876075</v>
          </cell>
          <cell r="S1622">
            <v>761.90000000003681</v>
          </cell>
          <cell r="Z1622">
            <v>1121752.7280037187</v>
          </cell>
          <cell r="AA1622">
            <v>681.90000000003681</v>
          </cell>
          <cell r="AH1622">
            <v>88063.262360881083</v>
          </cell>
          <cell r="AI1622">
            <v>2501.8999999998528</v>
          </cell>
          <cell r="AX1622">
            <v>854812.6258134495</v>
          </cell>
          <cell r="AY1622">
            <v>437.90000000003681</v>
          </cell>
        </row>
        <row r="1623">
          <cell r="B1623">
            <v>183080.59775975932</v>
          </cell>
          <cell r="C1623">
            <v>1441.9999999998527</v>
          </cell>
          <cell r="R1623">
            <v>96597.213152045137</v>
          </cell>
          <cell r="S1623">
            <v>762.00000000003683</v>
          </cell>
          <cell r="Z1623">
            <v>1122458.1438372598</v>
          </cell>
          <cell r="AA1623">
            <v>682.00000000003683</v>
          </cell>
          <cell r="AH1623">
            <v>88150.843039870917</v>
          </cell>
          <cell r="AI1623">
            <v>2501.9999999998527</v>
          </cell>
          <cell r="AX1623">
            <v>855762.28560034989</v>
          </cell>
          <cell r="AY1623">
            <v>438.00000000003683</v>
          </cell>
        </row>
        <row r="1624">
          <cell r="B1624">
            <v>183243.99043431404</v>
          </cell>
          <cell r="C1624">
            <v>1442.0999999998526</v>
          </cell>
          <cell r="R1624">
            <v>96719.812185694202</v>
          </cell>
          <cell r="S1624">
            <v>762.10000000003686</v>
          </cell>
          <cell r="Z1624">
            <v>1123163.8721503811</v>
          </cell>
          <cell r="AA1624">
            <v>682.10000000003686</v>
          </cell>
          <cell r="AH1624">
            <v>88238.472813260771</v>
          </cell>
          <cell r="AI1624">
            <v>2502.0999999998526</v>
          </cell>
          <cell r="AX1624">
            <v>856712.30299725023</v>
          </cell>
          <cell r="AY1624">
            <v>438.10000000003686</v>
          </cell>
        </row>
        <row r="1625">
          <cell r="B1625">
            <v>183407.46691779877</v>
          </cell>
          <cell r="C1625">
            <v>1442.1999999998525</v>
          </cell>
          <cell r="R1625">
            <v>96842.497243477264</v>
          </cell>
          <cell r="S1625">
            <v>762.20000000003688</v>
          </cell>
          <cell r="Z1625">
            <v>1123869.9130608684</v>
          </cell>
          <cell r="AA1625">
            <v>682.20000000003688</v>
          </cell>
          <cell r="AH1625">
            <v>88326.151718190624</v>
          </cell>
          <cell r="AI1625">
            <v>2502.1999999998525</v>
          </cell>
          <cell r="AX1625">
            <v>857662.67783555062</v>
          </cell>
          <cell r="AY1625">
            <v>438.20000000003688</v>
          </cell>
        </row>
        <row r="1626">
          <cell r="B1626">
            <v>183571.0271739435</v>
          </cell>
          <cell r="C1626">
            <v>1442.2999999998524</v>
          </cell>
          <cell r="R1626">
            <v>96965.26822704832</v>
          </cell>
          <cell r="S1626">
            <v>762.3000000000369</v>
          </cell>
          <cell r="Z1626">
            <v>1124576.2666865077</v>
          </cell>
          <cell r="AA1626">
            <v>682.3000000000369</v>
          </cell>
          <cell r="AH1626">
            <v>88413.879791800471</v>
          </cell>
          <cell r="AI1626">
            <v>2502.2999999998524</v>
          </cell>
          <cell r="AX1626">
            <v>858613.40994665097</v>
          </cell>
          <cell r="AY1626">
            <v>438.3000000000369</v>
          </cell>
        </row>
        <row r="1627">
          <cell r="B1627">
            <v>183734.67116647822</v>
          </cell>
          <cell r="C1627">
            <v>1442.3999999998523</v>
          </cell>
          <cell r="R1627">
            <v>97088.125038061378</v>
          </cell>
          <cell r="S1627">
            <v>762.40000000003693</v>
          </cell>
          <cell r="Z1627">
            <v>1125282.9331450849</v>
          </cell>
          <cell r="AA1627">
            <v>682.40000000003693</v>
          </cell>
          <cell r="AH1627">
            <v>88501.657071230322</v>
          </cell>
          <cell r="AI1627">
            <v>2502.3999999998523</v>
          </cell>
          <cell r="AX1627">
            <v>859564.49916195124</v>
          </cell>
          <cell r="AY1627">
            <v>438.40000000003693</v>
          </cell>
        </row>
        <row r="1628">
          <cell r="B1628">
            <v>183898.39885913295</v>
          </cell>
          <cell r="C1628">
            <v>1442.4999999998522</v>
          </cell>
          <cell r="R1628">
            <v>97211.067578170434</v>
          </cell>
          <cell r="S1628">
            <v>762.50000000003695</v>
          </cell>
          <cell r="Z1628">
            <v>1125989.9125543863</v>
          </cell>
          <cell r="AA1628">
            <v>682.50000000003695</v>
          </cell>
          <cell r="AH1628">
            <v>88589.483593620156</v>
          </cell>
          <cell r="AI1628">
            <v>2502.4999999998522</v>
          </cell>
          <cell r="AX1628">
            <v>860515.94531285157</v>
          </cell>
          <cell r="AY1628">
            <v>438.50000000003695</v>
          </cell>
        </row>
        <row r="1629">
          <cell r="B1629">
            <v>184062.21021563769</v>
          </cell>
          <cell r="C1629">
            <v>1442.5999999998521</v>
          </cell>
          <cell r="R1629">
            <v>97334.095749029497</v>
          </cell>
          <cell r="S1629">
            <v>762.60000000003697</v>
          </cell>
          <cell r="Z1629">
            <v>1126697.2050321975</v>
          </cell>
          <cell r="AA1629">
            <v>682.60000000003697</v>
          </cell>
          <cell r="AH1629">
            <v>88677.359396110012</v>
          </cell>
          <cell r="AI1629">
            <v>2502.5999999998521</v>
          </cell>
          <cell r="AX1629">
            <v>861467.74823075195</v>
          </cell>
          <cell r="AY1629">
            <v>438.60000000003697</v>
          </cell>
        </row>
        <row r="1630">
          <cell r="B1630">
            <v>184226.1051997224</v>
          </cell>
          <cell r="C1630">
            <v>1442.699999999852</v>
          </cell>
          <cell r="R1630">
            <v>97457.209452292562</v>
          </cell>
          <cell r="S1630">
            <v>762.70000000003699</v>
          </cell>
          <cell r="Z1630">
            <v>1127404.8106963048</v>
          </cell>
          <cell r="AA1630">
            <v>682.70000000003699</v>
          </cell>
          <cell r="AH1630">
            <v>88765.284515839856</v>
          </cell>
          <cell r="AI1630">
            <v>2502.699999999852</v>
          </cell>
          <cell r="AX1630">
            <v>862419.90774705226</v>
          </cell>
          <cell r="AY1630">
            <v>438.70000000003699</v>
          </cell>
        </row>
        <row r="1631">
          <cell r="B1631">
            <v>184390.08377511715</v>
          </cell>
          <cell r="C1631">
            <v>1442.7999999998519</v>
          </cell>
          <cell r="R1631">
            <v>97580.408589613609</v>
          </cell>
          <cell r="S1631">
            <v>762.80000000003702</v>
          </cell>
          <cell r="Z1631">
            <v>1128112.7296644941</v>
          </cell>
          <cell r="AA1631">
            <v>682.80000000003702</v>
          </cell>
          <cell r="AH1631">
            <v>88853.258989949711</v>
          </cell>
          <cell r="AI1631">
            <v>2502.7999999998519</v>
          </cell>
          <cell r="AX1631">
            <v>863372.42369315261</v>
          </cell>
          <cell r="AY1631">
            <v>438.80000000003702</v>
          </cell>
        </row>
        <row r="1632">
          <cell r="B1632">
            <v>184554.14590555185</v>
          </cell>
          <cell r="C1632">
            <v>1442.8999999998518</v>
          </cell>
          <cell r="R1632">
            <v>97703.693062646678</v>
          </cell>
          <cell r="S1632">
            <v>762.90000000003704</v>
          </cell>
          <cell r="Z1632">
            <v>1128820.9620545513</v>
          </cell>
          <cell r="AA1632">
            <v>682.90000000003704</v>
          </cell>
          <cell r="AH1632">
            <v>88941.282855579542</v>
          </cell>
          <cell r="AI1632">
            <v>2502.8999999998518</v>
          </cell>
          <cell r="AX1632">
            <v>864325.295900453</v>
          </cell>
          <cell r="AY1632">
            <v>438.90000000003704</v>
          </cell>
        </row>
        <row r="1633">
          <cell r="B1633">
            <v>184718.29155475658</v>
          </cell>
          <cell r="C1633">
            <v>1442.9999999998518</v>
          </cell>
          <cell r="R1633">
            <v>97827.062773045735</v>
          </cell>
          <cell r="S1633">
            <v>763.00000000003706</v>
          </cell>
          <cell r="Z1633">
            <v>1129529.5079842627</v>
          </cell>
          <cell r="AA1633">
            <v>683.00000000003706</v>
          </cell>
          <cell r="AH1633">
            <v>89029.356149869389</v>
          </cell>
          <cell r="AI1633">
            <v>2502.9999999998518</v>
          </cell>
          <cell r="AX1633">
            <v>865278.52420035331</v>
          </cell>
          <cell r="AY1633">
            <v>439.00000000003706</v>
          </cell>
        </row>
        <row r="1634">
          <cell r="B1634">
            <v>184882.52068646133</v>
          </cell>
          <cell r="C1634">
            <v>1443.0999999998517</v>
          </cell>
          <cell r="R1634">
            <v>97950.517622464788</v>
          </cell>
          <cell r="S1634">
            <v>763.10000000003708</v>
          </cell>
          <cell r="Z1634">
            <v>1130238.367571414</v>
          </cell>
          <cell r="AA1634">
            <v>683.10000000003708</v>
          </cell>
          <cell r="AH1634">
            <v>89117.478909959245</v>
          </cell>
          <cell r="AI1634">
            <v>2503.0999999998517</v>
          </cell>
          <cell r="AX1634">
            <v>866232.10842425365</v>
          </cell>
          <cell r="AY1634">
            <v>439.10000000003708</v>
          </cell>
        </row>
        <row r="1635">
          <cell r="B1635">
            <v>185046.83326439603</v>
          </cell>
          <cell r="C1635">
            <v>1443.1999999998516</v>
          </cell>
          <cell r="R1635">
            <v>98074.057512557862</v>
          </cell>
          <cell r="S1635">
            <v>763.20000000003711</v>
          </cell>
          <cell r="Z1635">
            <v>1130947.5409337911</v>
          </cell>
          <cell r="AA1635">
            <v>683.20000000003711</v>
          </cell>
          <cell r="AH1635">
            <v>89205.651172989092</v>
          </cell>
          <cell r="AI1635">
            <v>2503.1999999998516</v>
          </cell>
          <cell r="AX1635">
            <v>867186.04840355401</v>
          </cell>
          <cell r="AY1635">
            <v>439.20000000003711</v>
          </cell>
        </row>
        <row r="1636">
          <cell r="B1636">
            <v>185211.22925229077</v>
          </cell>
          <cell r="C1636">
            <v>1443.2999999998515</v>
          </cell>
          <cell r="R1636">
            <v>98197.682344978908</v>
          </cell>
          <cell r="S1636">
            <v>763.30000000003713</v>
          </cell>
          <cell r="Z1636">
            <v>1131657.0281891804</v>
          </cell>
          <cell r="AA1636">
            <v>683.30000000003713</v>
          </cell>
          <cell r="AH1636">
            <v>89293.872976098937</v>
          </cell>
          <cell r="AI1636">
            <v>2503.2999999998515</v>
          </cell>
          <cell r="AX1636">
            <v>868140.34396965441</v>
          </cell>
          <cell r="AY1636">
            <v>439.30000000003713</v>
          </cell>
        </row>
        <row r="1637">
          <cell r="B1637">
            <v>185375.7086138755</v>
          </cell>
          <cell r="C1637">
            <v>1443.3999999998514</v>
          </cell>
          <cell r="R1637">
            <v>98321.392021381966</v>
          </cell>
          <cell r="S1637">
            <v>763.40000000003715</v>
          </cell>
          <cell r="Z1637">
            <v>1132366.8294553678</v>
          </cell>
          <cell r="AA1637">
            <v>683.40000000003715</v>
          </cell>
          <cell r="AH1637">
            <v>89382.144356428777</v>
          </cell>
          <cell r="AI1637">
            <v>2503.3999999998514</v>
          </cell>
          <cell r="AX1637">
            <v>869094.99495395471</v>
          </cell>
          <cell r="AY1637">
            <v>439.40000000003715</v>
          </cell>
        </row>
        <row r="1638">
          <cell r="B1638">
            <v>185540.27131288021</v>
          </cell>
          <cell r="C1638">
            <v>1443.4999999998513</v>
          </cell>
          <cell r="R1638">
            <v>98445.186443421029</v>
          </cell>
          <cell r="S1638">
            <v>763.50000000003718</v>
          </cell>
          <cell r="Z1638">
            <v>1133076.9448501391</v>
          </cell>
          <cell r="AA1638">
            <v>683.50000000003718</v>
          </cell>
          <cell r="AH1638">
            <v>89470.465351118633</v>
          </cell>
          <cell r="AI1638">
            <v>2503.4999999998513</v>
          </cell>
          <cell r="AX1638">
            <v>870050.00118785514</v>
          </cell>
          <cell r="AY1638">
            <v>439.50000000003718</v>
          </cell>
        </row>
        <row r="1639">
          <cell r="B1639">
            <v>185704.91731303494</v>
          </cell>
          <cell r="C1639">
            <v>1443.5999999998512</v>
          </cell>
          <cell r="R1639">
            <v>98569.065512750094</v>
          </cell>
          <cell r="S1639">
            <v>763.6000000000372</v>
          </cell>
          <cell r="Z1639">
            <v>1133787.3744912804</v>
          </cell>
          <cell r="AA1639">
            <v>683.6000000000372</v>
          </cell>
          <cell r="AH1639">
            <v>89558.835997308473</v>
          </cell>
          <cell r="AI1639">
            <v>2503.5999999998512</v>
          </cell>
          <cell r="AX1639">
            <v>871005.36250275548</v>
          </cell>
          <cell r="AY1639">
            <v>439.6000000000372</v>
          </cell>
        </row>
        <row r="1640">
          <cell r="B1640">
            <v>185869.64657806969</v>
          </cell>
          <cell r="C1640">
            <v>1443.6999999998511</v>
          </cell>
          <cell r="R1640">
            <v>98693.029131023155</v>
          </cell>
          <cell r="S1640">
            <v>763.70000000003722</v>
          </cell>
          <cell r="Z1640">
            <v>1134498.1184965775</v>
          </cell>
          <cell r="AA1640">
            <v>683.70000000003722</v>
          </cell>
          <cell r="AH1640">
            <v>89647.25633213832</v>
          </cell>
          <cell r="AI1640">
            <v>2503.6999999998511</v>
          </cell>
          <cell r="AX1640">
            <v>871961.07873005583</v>
          </cell>
          <cell r="AY1640">
            <v>439.70000000003722</v>
          </cell>
        </row>
        <row r="1641">
          <cell r="B1641">
            <v>186034.4590717144</v>
          </cell>
          <cell r="C1641">
            <v>1443.799999999851</v>
          </cell>
          <cell r="R1641">
            <v>98817.077199894207</v>
          </cell>
          <cell r="S1641">
            <v>763.80000000003724</v>
          </cell>
          <cell r="Z1641">
            <v>1135209.1769838168</v>
          </cell>
          <cell r="AA1641">
            <v>683.80000000003724</v>
          </cell>
          <cell r="AH1641">
            <v>89735.726392748169</v>
          </cell>
          <cell r="AI1641">
            <v>2503.799999999851</v>
          </cell>
          <cell r="AX1641">
            <v>872917.14970115619</v>
          </cell>
          <cell r="AY1641">
            <v>439.80000000003724</v>
          </cell>
        </row>
        <row r="1642">
          <cell r="B1642">
            <v>186199.35475769913</v>
          </cell>
          <cell r="C1642">
            <v>1443.8999999998509</v>
          </cell>
          <cell r="R1642">
            <v>98941.209621017275</v>
          </cell>
          <cell r="S1642">
            <v>763.90000000003727</v>
          </cell>
          <cell r="Z1642">
            <v>1135920.5500707841</v>
          </cell>
          <cell r="AA1642">
            <v>683.90000000003727</v>
          </cell>
          <cell r="AH1642">
            <v>89824.246216278014</v>
          </cell>
          <cell r="AI1642">
            <v>2503.8999999998509</v>
          </cell>
          <cell r="AX1642">
            <v>873873.57524745655</v>
          </cell>
          <cell r="AY1642">
            <v>439.90000000003727</v>
          </cell>
        </row>
        <row r="1643">
          <cell r="B1643">
            <v>186364.33359975385</v>
          </cell>
          <cell r="C1643">
            <v>1443.9999999998508</v>
          </cell>
          <cell r="R1643">
            <v>99065.426296046324</v>
          </cell>
          <cell r="S1643">
            <v>764.00000000003729</v>
          </cell>
          <cell r="Z1643">
            <v>1136632.2378752655</v>
          </cell>
          <cell r="AA1643">
            <v>684.00000000003729</v>
          </cell>
          <cell r="AH1643">
            <v>89912.81583986785</v>
          </cell>
          <cell r="AI1643">
            <v>2503.9999999998508</v>
          </cell>
          <cell r="AX1643">
            <v>874830.3552003568</v>
          </cell>
          <cell r="AY1643">
            <v>440.00000000003729</v>
          </cell>
        </row>
        <row r="1644">
          <cell r="B1644">
            <v>186529.39556160857</v>
          </cell>
          <cell r="C1644">
            <v>1444.0999999998508</v>
          </cell>
          <cell r="R1644">
            <v>99189.727126635393</v>
          </cell>
          <cell r="S1644">
            <v>764.10000000003731</v>
          </cell>
          <cell r="Z1644">
            <v>1137344.2405150468</v>
          </cell>
          <cell r="AA1644">
            <v>684.10000000003731</v>
          </cell>
          <cell r="AH1644">
            <v>90001.4353006577</v>
          </cell>
          <cell r="AI1644">
            <v>2504.0999999998508</v>
          </cell>
          <cell r="AX1644">
            <v>875787.48939125717</v>
          </cell>
          <cell r="AY1644">
            <v>440.10000000003731</v>
          </cell>
        </row>
        <row r="1645">
          <cell r="B1645">
            <v>186694.54060699331</v>
          </cell>
          <cell r="C1645">
            <v>1444.1999999998507</v>
          </cell>
          <cell r="R1645">
            <v>99314.112014438448</v>
          </cell>
          <cell r="S1645">
            <v>764.20000000003733</v>
          </cell>
          <cell r="Z1645">
            <v>1138056.5581079139</v>
          </cell>
          <cell r="AA1645">
            <v>684.20000000003733</v>
          </cell>
          <cell r="AH1645">
            <v>90090.104635787546</v>
          </cell>
          <cell r="AI1645">
            <v>2504.1999999998507</v>
          </cell>
          <cell r="AX1645">
            <v>876744.97765155754</v>
          </cell>
          <cell r="AY1645">
            <v>440.20000000003733</v>
          </cell>
        </row>
        <row r="1646">
          <cell r="B1646">
            <v>186859.76869963802</v>
          </cell>
          <cell r="C1646">
            <v>1444.2999999998506</v>
          </cell>
          <cell r="R1646">
            <v>99438.580861109513</v>
          </cell>
          <cell r="S1646">
            <v>764.30000000003736</v>
          </cell>
          <cell r="Z1646">
            <v>1138769.1907716533</v>
          </cell>
          <cell r="AA1646">
            <v>684.30000000003736</v>
          </cell>
          <cell r="AH1646">
            <v>90178.823882397381</v>
          </cell>
          <cell r="AI1646">
            <v>2504.2999999998506</v>
          </cell>
          <cell r="AX1646">
            <v>877702.81981265789</v>
          </cell>
          <cell r="AY1646">
            <v>440.30000000003736</v>
          </cell>
        </row>
        <row r="1647">
          <cell r="B1647">
            <v>187025.07980327276</v>
          </cell>
          <cell r="C1647">
            <v>1444.3999999998505</v>
          </cell>
          <cell r="R1647">
            <v>99563.133568302568</v>
          </cell>
          <cell r="S1647">
            <v>764.40000000003738</v>
          </cell>
          <cell r="Z1647">
            <v>1139482.1386240504</v>
          </cell>
          <cell r="AA1647">
            <v>684.40000000003738</v>
          </cell>
          <cell r="AH1647">
            <v>90267.593077627229</v>
          </cell>
          <cell r="AI1647">
            <v>2504.3999999998505</v>
          </cell>
          <cell r="AX1647">
            <v>878661.01570595824</v>
          </cell>
          <cell r="AY1647">
            <v>440.40000000003738</v>
          </cell>
        </row>
        <row r="1648">
          <cell r="B1648">
            <v>187190.47388162749</v>
          </cell>
          <cell r="C1648">
            <v>1444.4999999998504</v>
          </cell>
          <cell r="R1648">
            <v>99687.770037671624</v>
          </cell>
          <cell r="S1648">
            <v>764.5000000000374</v>
          </cell>
          <cell r="Z1648">
            <v>1140195.4017828917</v>
          </cell>
          <cell r="AA1648">
            <v>684.5000000000374</v>
          </cell>
          <cell r="AH1648">
            <v>90356.412258617085</v>
          </cell>
          <cell r="AI1648">
            <v>2504.4999999998504</v>
          </cell>
          <cell r="AX1648">
            <v>879619.56516285858</v>
          </cell>
          <cell r="AY1648">
            <v>440.5000000000374</v>
          </cell>
        </row>
        <row r="1649">
          <cell r="B1649">
            <v>187355.9508984322</v>
          </cell>
          <cell r="C1649">
            <v>1444.5999999998503</v>
          </cell>
          <cell r="Z1649">
            <v>1140908.9803659632</v>
          </cell>
          <cell r="AA1649">
            <v>684.60000000003743</v>
          </cell>
          <cell r="AH1649">
            <v>90445.281462506915</v>
          </cell>
          <cell r="AI1649">
            <v>2504.5999999998503</v>
          </cell>
          <cell r="AX1649">
            <v>880578.4680147589</v>
          </cell>
          <cell r="AY1649">
            <v>440.60000000003743</v>
          </cell>
        </row>
        <row r="1650">
          <cell r="B1650">
            <v>187521.51081741694</v>
          </cell>
          <cell r="C1650">
            <v>1444.6999999998502</v>
          </cell>
          <cell r="Z1650">
            <v>1141622.8744910504</v>
          </cell>
          <cell r="AA1650">
            <v>684.70000000003745</v>
          </cell>
          <cell r="AH1650">
            <v>90534.200726436771</v>
          </cell>
          <cell r="AI1650">
            <v>2504.6999999998502</v>
          </cell>
          <cell r="AX1650">
            <v>881537.72409305931</v>
          </cell>
          <cell r="AY1650">
            <v>440.70000000003745</v>
          </cell>
        </row>
        <row r="1651">
          <cell r="B1651">
            <v>187687.15360231165</v>
          </cell>
          <cell r="C1651">
            <v>1444.7999999998501</v>
          </cell>
          <cell r="Z1651">
            <v>1142337.0842759397</v>
          </cell>
          <cell r="AA1651">
            <v>684.80000000003747</v>
          </cell>
          <cell r="AH1651">
            <v>90623.170087546605</v>
          </cell>
          <cell r="AI1651">
            <v>2504.7999999998501</v>
          </cell>
          <cell r="AX1651">
            <v>882497.3332291597</v>
          </cell>
          <cell r="AY1651">
            <v>440.80000000003747</v>
          </cell>
        </row>
        <row r="1652">
          <cell r="B1652">
            <v>187852.87921684637</v>
          </cell>
          <cell r="C1652">
            <v>1444.89999999985</v>
          </cell>
          <cell r="Z1652">
            <v>1143051.609838417</v>
          </cell>
          <cell r="AA1652">
            <v>684.90000000003749</v>
          </cell>
          <cell r="AH1652">
            <v>90712.189582976454</v>
          </cell>
          <cell r="AI1652">
            <v>2504.89999999985</v>
          </cell>
          <cell r="AX1652">
            <v>883457.29525445995</v>
          </cell>
          <cell r="AY1652">
            <v>440.90000000003749</v>
          </cell>
        </row>
        <row r="1653">
          <cell r="B1653">
            <v>188018.6876247511</v>
          </cell>
          <cell r="C1653">
            <v>1444.9999999998499</v>
          </cell>
          <cell r="Z1653">
            <v>1143766.4512962683</v>
          </cell>
          <cell r="AA1653">
            <v>685.00000000003752</v>
          </cell>
          <cell r="AH1653">
            <v>90801.2592498663</v>
          </cell>
          <cell r="AI1653">
            <v>2504.9999999998499</v>
          </cell>
          <cell r="AX1653">
            <v>884417.61000036029</v>
          </cell>
          <cell r="AY1653">
            <v>441.00000000003752</v>
          </cell>
        </row>
        <row r="1654">
          <cell r="B1654">
            <v>188184.57878975582</v>
          </cell>
          <cell r="C1654">
            <v>1445.0999999998498</v>
          </cell>
          <cell r="Z1654">
            <v>1144481.6087672794</v>
          </cell>
          <cell r="AA1654">
            <v>685.10000000003754</v>
          </cell>
          <cell r="AH1654">
            <v>90890.37912535615</v>
          </cell>
          <cell r="AI1654">
            <v>2505.0999999998498</v>
          </cell>
          <cell r="AX1654">
            <v>885378.27729826071</v>
          </cell>
          <cell r="AY1654">
            <v>441.10000000003754</v>
          </cell>
        </row>
        <row r="1655">
          <cell r="B1655">
            <v>188350.55267559056</v>
          </cell>
          <cell r="C1655">
            <v>1445.1999999998498</v>
          </cell>
          <cell r="Z1655">
            <v>1145197.0823692367</v>
          </cell>
          <cell r="AA1655">
            <v>685.20000000003756</v>
          </cell>
          <cell r="AH1655">
            <v>90979.549246585986</v>
          </cell>
          <cell r="AI1655">
            <v>2505.1999999998498</v>
          </cell>
          <cell r="AX1655">
            <v>886339.29697956098</v>
          </cell>
          <cell r="AY1655">
            <v>441.20000000003756</v>
          </cell>
        </row>
        <row r="1656">
          <cell r="B1656">
            <v>188516.60924598528</v>
          </cell>
          <cell r="C1656">
            <v>1445.2999999998497</v>
          </cell>
          <cell r="Z1656">
            <v>1145912.872219926</v>
          </cell>
          <cell r="AA1656">
            <v>685.30000000003758</v>
          </cell>
          <cell r="AH1656">
            <v>91068.769650695831</v>
          </cell>
          <cell r="AI1656">
            <v>2505.2999999998497</v>
          </cell>
          <cell r="AX1656">
            <v>887300.66887566145</v>
          </cell>
          <cell r="AY1656">
            <v>441.30000000003758</v>
          </cell>
        </row>
        <row r="1657">
          <cell r="B1657">
            <v>188682.74846467</v>
          </cell>
          <cell r="C1657">
            <v>1445.3999999998496</v>
          </cell>
          <cell r="Z1657">
            <v>1146628.9784371334</v>
          </cell>
          <cell r="AA1657">
            <v>685.40000000003761</v>
          </cell>
          <cell r="AH1657">
            <v>91158.040374825679</v>
          </cell>
          <cell r="AI1657">
            <v>2505.3999999998496</v>
          </cell>
          <cell r="AX1657">
            <v>888262.39281796175</v>
          </cell>
          <cell r="AY1657">
            <v>441.40000000003761</v>
          </cell>
        </row>
        <row r="1658">
          <cell r="B1658">
            <v>188848.97029537472</v>
          </cell>
          <cell r="C1658">
            <v>1445.4999999998495</v>
          </cell>
          <cell r="Z1658">
            <v>1147345.4011386447</v>
          </cell>
          <cell r="AA1658">
            <v>685.50000000003763</v>
          </cell>
          <cell r="AH1658">
            <v>91247.361456115512</v>
          </cell>
          <cell r="AI1658">
            <v>2505.4999999998495</v>
          </cell>
          <cell r="AX1658">
            <v>889224.46863786213</v>
          </cell>
          <cell r="AY1658">
            <v>441.50000000003763</v>
          </cell>
        </row>
        <row r="1659">
          <cell r="B1659">
            <v>189015.27470182945</v>
          </cell>
          <cell r="C1659">
            <v>1445.5999999998494</v>
          </cell>
          <cell r="Z1659">
            <v>1148062.1404422459</v>
          </cell>
          <cell r="AA1659">
            <v>685.60000000003765</v>
          </cell>
          <cell r="AH1659">
            <v>91336.732931705352</v>
          </cell>
          <cell r="AI1659">
            <v>2505.5999999998494</v>
          </cell>
          <cell r="AX1659">
            <v>890186.89616676245</v>
          </cell>
          <cell r="AY1659">
            <v>441.60000000003765</v>
          </cell>
        </row>
        <row r="1660">
          <cell r="B1660">
            <v>189181.66164776418</v>
          </cell>
          <cell r="C1660">
            <v>1445.6999999998493</v>
          </cell>
          <cell r="Z1660">
            <v>1148779.1964657232</v>
          </cell>
          <cell r="AA1660">
            <v>685.70000000003768</v>
          </cell>
          <cell r="AH1660">
            <v>91426.154838735209</v>
          </cell>
          <cell r="AI1660">
            <v>2505.6999999998493</v>
          </cell>
          <cell r="AX1660">
            <v>891149.67523606285</v>
          </cell>
          <cell r="AY1660">
            <v>441.70000000003768</v>
          </cell>
        </row>
        <row r="1661">
          <cell r="B1661">
            <v>189348.13109690891</v>
          </cell>
          <cell r="C1661">
            <v>1445.7999999998492</v>
          </cell>
          <cell r="Z1661">
            <v>1149496.5693268625</v>
          </cell>
          <cell r="AA1661">
            <v>685.8000000000377</v>
          </cell>
          <cell r="AH1661">
            <v>91515.627214345048</v>
          </cell>
          <cell r="AI1661">
            <v>2505.7999999998492</v>
          </cell>
          <cell r="AX1661">
            <v>892112.80567716318</v>
          </cell>
          <cell r="AY1661">
            <v>441.8000000000377</v>
          </cell>
        </row>
        <row r="1662">
          <cell r="B1662">
            <v>189514.68301299363</v>
          </cell>
          <cell r="C1662">
            <v>1445.8999999998491</v>
          </cell>
          <cell r="Z1662">
            <v>1150214.2591434498</v>
          </cell>
          <cell r="AA1662">
            <v>685.90000000003772</v>
          </cell>
          <cell r="AH1662">
            <v>91605.150095674879</v>
          </cell>
          <cell r="AI1662">
            <v>2505.8999999998491</v>
          </cell>
          <cell r="AX1662">
            <v>893076.28732146346</v>
          </cell>
          <cell r="AY1662">
            <v>441.90000000003772</v>
          </cell>
        </row>
        <row r="1663">
          <cell r="B1663">
            <v>189681.31735974835</v>
          </cell>
          <cell r="C1663">
            <v>1445.999999999849</v>
          </cell>
          <cell r="Z1663">
            <v>1150932.2660332711</v>
          </cell>
          <cell r="AA1663">
            <v>686.00000000003774</v>
          </cell>
          <cell r="AH1663">
            <v>91694.723519864725</v>
          </cell>
          <cell r="AI1663">
            <v>2505.999999999849</v>
          </cell>
          <cell r="AX1663">
            <v>894040.12000036379</v>
          </cell>
          <cell r="AY1663">
            <v>442.00000000003774</v>
          </cell>
        </row>
        <row r="1664">
          <cell r="B1664">
            <v>189848.03410090308</v>
          </cell>
          <cell r="C1664">
            <v>1446.0999999998489</v>
          </cell>
          <cell r="Z1664">
            <v>1151650.5901141122</v>
          </cell>
          <cell r="AA1664">
            <v>686.10000000003777</v>
          </cell>
          <cell r="AH1664">
            <v>91784.347524054567</v>
          </cell>
          <cell r="AI1664">
            <v>2506.0999999998489</v>
          </cell>
          <cell r="AX1664">
            <v>895004.30354526418</v>
          </cell>
          <cell r="AY1664">
            <v>442.10000000003777</v>
          </cell>
        </row>
        <row r="1665">
          <cell r="B1665">
            <v>190014.8332001878</v>
          </cell>
          <cell r="C1665">
            <v>1446.1999999998488</v>
          </cell>
          <cell r="Z1665">
            <v>1152369.2315037595</v>
          </cell>
          <cell r="AA1665">
            <v>686.20000000003779</v>
          </cell>
          <cell r="AH1665">
            <v>91874.022145384413</v>
          </cell>
          <cell r="AI1665">
            <v>2506.1999999998488</v>
          </cell>
          <cell r="AX1665">
            <v>895968.83778756461</v>
          </cell>
          <cell r="AY1665">
            <v>442.20000000003779</v>
          </cell>
        </row>
        <row r="1666">
          <cell r="B1666">
            <v>190181.71462133253</v>
          </cell>
          <cell r="C1666">
            <v>1446.2999999998488</v>
          </cell>
          <cell r="Z1666">
            <v>1153088.1903199989</v>
          </cell>
          <cell r="AA1666">
            <v>686.30000000003781</v>
          </cell>
          <cell r="AH1666">
            <v>91963.747420994245</v>
          </cell>
          <cell r="AI1666">
            <v>2506.2999999998488</v>
          </cell>
          <cell r="AX1666">
            <v>896933.72255866486</v>
          </cell>
          <cell r="AY1666">
            <v>442.30000000003781</v>
          </cell>
        </row>
        <row r="1667">
          <cell r="B1667">
            <v>190348.67832806724</v>
          </cell>
          <cell r="C1667">
            <v>1446.3999999998487</v>
          </cell>
          <cell r="Z1667">
            <v>1153807.4666806161</v>
          </cell>
          <cell r="AA1667">
            <v>686.40000000003783</v>
          </cell>
          <cell r="AH1667">
            <v>92053.523388024099</v>
          </cell>
          <cell r="AI1667">
            <v>2506.3999999998487</v>
          </cell>
          <cell r="AX1667">
            <v>897898.95768996526</v>
          </cell>
          <cell r="AY1667">
            <v>442.40000000003783</v>
          </cell>
        </row>
        <row r="1668">
          <cell r="B1668">
            <v>190515.72428412197</v>
          </cell>
          <cell r="C1668">
            <v>1446.4999999998486</v>
          </cell>
          <cell r="Z1668">
            <v>1154527.0607033975</v>
          </cell>
          <cell r="AA1668">
            <v>686.50000000003786</v>
          </cell>
          <cell r="AH1668">
            <v>92143.350083613943</v>
          </cell>
          <cell r="AI1668">
            <v>2506.4999999998486</v>
          </cell>
          <cell r="AX1668">
            <v>898864.54301286559</v>
          </cell>
          <cell r="AY1668">
            <v>442.50000000003786</v>
          </cell>
        </row>
        <row r="1669">
          <cell r="B1669">
            <v>190682.85245322669</v>
          </cell>
          <cell r="C1669">
            <v>1446.5999999998485</v>
          </cell>
          <cell r="Z1669">
            <v>1155246.9725061287</v>
          </cell>
          <cell r="AA1669">
            <v>686.60000000003788</v>
          </cell>
          <cell r="AH1669">
            <v>92233.227544903784</v>
          </cell>
          <cell r="AI1669">
            <v>2506.5999999998485</v>
          </cell>
          <cell r="AX1669">
            <v>899830.47835876595</v>
          </cell>
          <cell r="AY1669">
            <v>442.60000000003788</v>
          </cell>
        </row>
        <row r="1670">
          <cell r="B1670">
            <v>190850.06279911142</v>
          </cell>
          <cell r="C1670">
            <v>1446.6999999998484</v>
          </cell>
          <cell r="Z1670">
            <v>1155967.202206596</v>
          </cell>
          <cell r="AA1670">
            <v>686.7000000000379</v>
          </cell>
          <cell r="AH1670">
            <v>92323.155809033618</v>
          </cell>
          <cell r="AI1670">
            <v>2506.6999999998484</v>
          </cell>
          <cell r="AX1670">
            <v>900796.76355906634</v>
          </cell>
          <cell r="AY1670">
            <v>442.7000000000379</v>
          </cell>
        </row>
        <row r="1671">
          <cell r="B1671">
            <v>191017.35528550614</v>
          </cell>
          <cell r="C1671">
            <v>1446.7999999998483</v>
          </cell>
          <cell r="Z1671">
            <v>1156687.7499225852</v>
          </cell>
          <cell r="AA1671">
            <v>686.80000000003793</v>
          </cell>
          <cell r="AH1671">
            <v>92413.134913143454</v>
          </cell>
          <cell r="AI1671">
            <v>2506.7999999998483</v>
          </cell>
          <cell r="AX1671">
            <v>901763.39844516665</v>
          </cell>
          <cell r="AY1671">
            <v>442.80000000003793</v>
          </cell>
        </row>
        <row r="1672">
          <cell r="B1672">
            <v>191184.72987614086</v>
          </cell>
          <cell r="C1672">
            <v>1446.8999999998482</v>
          </cell>
          <cell r="Z1672">
            <v>1157408.6157718827</v>
          </cell>
          <cell r="AA1672">
            <v>686.90000000003795</v>
          </cell>
          <cell r="AH1672">
            <v>92503.164894373302</v>
          </cell>
          <cell r="AI1672">
            <v>2506.8999999998482</v>
          </cell>
          <cell r="AX1672">
            <v>902730.38284846698</v>
          </cell>
          <cell r="AY1672">
            <v>442.90000000003795</v>
          </cell>
        </row>
        <row r="1673">
          <cell r="B1673">
            <v>191352.18653474559</v>
          </cell>
          <cell r="C1673">
            <v>1446.9999999998481</v>
          </cell>
          <cell r="Z1673">
            <v>1158129.7998722738</v>
          </cell>
          <cell r="AA1673">
            <v>687.00000000003797</v>
          </cell>
          <cell r="AH1673">
            <v>92593.24578986314</v>
          </cell>
          <cell r="AI1673">
            <v>2506.9999999998481</v>
          </cell>
          <cell r="AX1673">
            <v>903697.71660036733</v>
          </cell>
          <cell r="AY1673">
            <v>443.00000000003797</v>
          </cell>
        </row>
        <row r="1674">
          <cell r="B1674">
            <v>191519.72522505032</v>
          </cell>
          <cell r="C1674">
            <v>1447.099999999848</v>
          </cell>
          <cell r="Z1674">
            <v>1158851.3023415452</v>
          </cell>
          <cell r="AA1674">
            <v>687.10000000003799</v>
          </cell>
          <cell r="AH1674">
            <v>92683.377636752979</v>
          </cell>
          <cell r="AI1674">
            <v>2507.099999999848</v>
          </cell>
          <cell r="AX1674">
            <v>904665.39953226771</v>
          </cell>
          <cell r="AY1674">
            <v>443.10000000003799</v>
          </cell>
        </row>
        <row r="1675">
          <cell r="B1675">
            <v>191687.34591078502</v>
          </cell>
          <cell r="C1675">
            <v>1447.1999999998479</v>
          </cell>
          <cell r="Z1675">
            <v>1159573.1232974825</v>
          </cell>
          <cell r="AA1675">
            <v>687.20000000003802</v>
          </cell>
          <cell r="AH1675">
            <v>92773.560472182828</v>
          </cell>
          <cell r="AI1675">
            <v>2507.1999999998479</v>
          </cell>
          <cell r="AX1675">
            <v>905633.4314755681</v>
          </cell>
          <cell r="AY1675">
            <v>443.20000000003802</v>
          </cell>
        </row>
        <row r="1676">
          <cell r="B1676">
            <v>191855.04855567976</v>
          </cell>
          <cell r="C1676">
            <v>1447.2999999998478</v>
          </cell>
          <cell r="Z1676">
            <v>1160295.2628578718</v>
          </cell>
          <cell r="AA1676">
            <v>687.30000000003804</v>
          </cell>
          <cell r="AH1676">
            <v>92863.794333292666</v>
          </cell>
          <cell r="AI1676">
            <v>2507.2999999998478</v>
          </cell>
          <cell r="AX1676">
            <v>906601.8122616685</v>
          </cell>
          <cell r="AY1676">
            <v>443.30000000003804</v>
          </cell>
        </row>
        <row r="1677">
          <cell r="B1677">
            <v>192022.83312346449</v>
          </cell>
          <cell r="C1677">
            <v>1447.3999999998478</v>
          </cell>
          <cell r="Z1677">
            <v>1161017.721140499</v>
          </cell>
          <cell r="AA1677">
            <v>687.40000000003806</v>
          </cell>
          <cell r="AH1677">
            <v>92954.079257222504</v>
          </cell>
          <cell r="AI1677">
            <v>2507.3999999998478</v>
          </cell>
          <cell r="AX1677">
            <v>907570.5417219688</v>
          </cell>
          <cell r="AY1677">
            <v>443.40000000003806</v>
          </cell>
        </row>
        <row r="1678">
          <cell r="B1678">
            <v>192190.69957786921</v>
          </cell>
          <cell r="C1678">
            <v>1447.4999999998477</v>
          </cell>
          <cell r="Z1678">
            <v>1161740.4982631502</v>
          </cell>
          <cell r="AA1678">
            <v>687.50000000003809</v>
          </cell>
          <cell r="AH1678">
            <v>93044.415281112335</v>
          </cell>
          <cell r="AI1678">
            <v>2507.4999999998477</v>
          </cell>
          <cell r="AX1678">
            <v>908539.61968786921</v>
          </cell>
          <cell r="AY1678">
            <v>443.50000000003809</v>
          </cell>
        </row>
        <row r="1679">
          <cell r="B1679">
            <v>192358.64788262392</v>
          </cell>
          <cell r="C1679">
            <v>1447.5999999998476</v>
          </cell>
          <cell r="Z1679">
            <v>1162463.5943436115</v>
          </cell>
          <cell r="AA1679">
            <v>687.60000000003811</v>
          </cell>
          <cell r="AH1679">
            <v>93134.802442102184</v>
          </cell>
          <cell r="AI1679">
            <v>2507.5999999998476</v>
          </cell>
          <cell r="AX1679">
            <v>909509.04599076952</v>
          </cell>
          <cell r="AY1679">
            <v>443.60000000003811</v>
          </cell>
        </row>
        <row r="1680">
          <cell r="B1680">
            <v>192526.67800145864</v>
          </cell>
          <cell r="C1680">
            <v>1447.6999999998475</v>
          </cell>
          <cell r="Z1680">
            <v>1163187.0094996688</v>
          </cell>
          <cell r="AA1680">
            <v>687.70000000003813</v>
          </cell>
          <cell r="AH1680">
            <v>93225.240777332016</v>
          </cell>
          <cell r="AI1680">
            <v>2507.6999999998475</v>
          </cell>
          <cell r="AX1680">
            <v>910478.82046206982</v>
          </cell>
          <cell r="AY1680">
            <v>443.70000000003813</v>
          </cell>
        </row>
        <row r="1681">
          <cell r="B1681">
            <v>192694.78989810336</v>
          </cell>
          <cell r="C1681">
            <v>1447.7999999998474</v>
          </cell>
          <cell r="Z1681">
            <v>1163910.7438491082</v>
          </cell>
          <cell r="AA1681">
            <v>687.80000000003815</v>
          </cell>
          <cell r="AH1681">
            <v>93315.730323941854</v>
          </cell>
          <cell r="AI1681">
            <v>2507.7999999998474</v>
          </cell>
          <cell r="AX1681">
            <v>911448.94293317012</v>
          </cell>
          <cell r="AY1681">
            <v>443.80000000003815</v>
          </cell>
        </row>
        <row r="1682">
          <cell r="B1682">
            <v>192862.98353628808</v>
          </cell>
          <cell r="C1682">
            <v>1447.8999999998473</v>
          </cell>
          <cell r="Z1682">
            <v>1164634.7975097154</v>
          </cell>
          <cell r="AA1682">
            <v>687.90000000003818</v>
          </cell>
          <cell r="AH1682">
            <v>93406.271119071695</v>
          </cell>
          <cell r="AI1682">
            <v>2507.8999999998473</v>
          </cell>
          <cell r="AX1682">
            <v>912419.41323547054</v>
          </cell>
          <cell r="AY1682">
            <v>443.90000000003818</v>
          </cell>
        </row>
        <row r="1683">
          <cell r="B1683">
            <v>193031.25887974282</v>
          </cell>
          <cell r="C1683">
            <v>1447.9999999998472</v>
          </cell>
          <cell r="Z1683">
            <v>1165359.1705992767</v>
          </cell>
          <cell r="AA1683">
            <v>688.0000000000382</v>
          </cell>
          <cell r="AH1683">
            <v>93496.863199861546</v>
          </cell>
          <cell r="AI1683">
            <v>2507.9999999998472</v>
          </cell>
          <cell r="AX1683">
            <v>913390.23120037094</v>
          </cell>
          <cell r="AY1683">
            <v>444.0000000000382</v>
          </cell>
        </row>
        <row r="1684">
          <cell r="B1684">
            <v>193199.61589219753</v>
          </cell>
          <cell r="C1684">
            <v>1448.0999999998471</v>
          </cell>
          <cell r="Z1684">
            <v>1166083.8632355779</v>
          </cell>
          <cell r="AA1684">
            <v>688.10000000003822</v>
          </cell>
          <cell r="AH1684">
            <v>93587.506603451387</v>
          </cell>
          <cell r="AI1684">
            <v>2508.0999999998471</v>
          </cell>
          <cell r="AX1684">
            <v>914361.39665927133</v>
          </cell>
          <cell r="AY1684">
            <v>444.10000000003822</v>
          </cell>
        </row>
        <row r="1685">
          <cell r="B1685">
            <v>193368.05453738227</v>
          </cell>
          <cell r="C1685">
            <v>1448.199999999847</v>
          </cell>
          <cell r="Z1685">
            <v>1166808.8755364052</v>
          </cell>
          <cell r="AA1685">
            <v>688.20000000003824</v>
          </cell>
          <cell r="AH1685">
            <v>93678.201366981215</v>
          </cell>
          <cell r="AI1685">
            <v>2508.199999999847</v>
          </cell>
          <cell r="AX1685">
            <v>915332.90944357158</v>
          </cell>
          <cell r="AY1685">
            <v>444.20000000003824</v>
          </cell>
        </row>
        <row r="1686">
          <cell r="B1686">
            <v>193536.57477902697</v>
          </cell>
          <cell r="C1686">
            <v>1448.2999999998469</v>
          </cell>
          <cell r="Z1686">
            <v>1167534.2076195446</v>
          </cell>
          <cell r="AA1686">
            <v>688.30000000003827</v>
          </cell>
          <cell r="AH1686">
            <v>93768.947527591052</v>
          </cell>
          <cell r="AI1686">
            <v>2508.2999999998469</v>
          </cell>
          <cell r="AX1686">
            <v>916304.76938467193</v>
          </cell>
          <cell r="AY1686">
            <v>444.30000000003827</v>
          </cell>
        </row>
        <row r="1687">
          <cell r="B1687">
            <v>193705.17658086171</v>
          </cell>
          <cell r="C1687">
            <v>1448.3999999998468</v>
          </cell>
          <cell r="Z1687">
            <v>1168259.8596027819</v>
          </cell>
          <cell r="AA1687">
            <v>688.40000000003829</v>
          </cell>
          <cell r="AH1687">
            <v>93859.745122420893</v>
          </cell>
          <cell r="AI1687">
            <v>2508.3999999998468</v>
          </cell>
          <cell r="AX1687">
            <v>917276.97631397238</v>
          </cell>
          <cell r="AY1687">
            <v>444.40000000003829</v>
          </cell>
        </row>
        <row r="1688">
          <cell r="B1688">
            <v>193873.85990661642</v>
          </cell>
          <cell r="C1688">
            <v>1448.4999999998468</v>
          </cell>
          <cell r="Z1688">
            <v>1168985.8316039031</v>
          </cell>
          <cell r="AA1688">
            <v>688.50000000003831</v>
          </cell>
          <cell r="AH1688">
            <v>93950.594188610732</v>
          </cell>
          <cell r="AI1688">
            <v>2508.4999999998468</v>
          </cell>
          <cell r="AX1688">
            <v>918249.53006287268</v>
          </cell>
          <cell r="AY1688">
            <v>444.50000000003831</v>
          </cell>
        </row>
        <row r="1689">
          <cell r="B1689">
            <v>194042.62472002115</v>
          </cell>
          <cell r="C1689">
            <v>1448.5999999998467</v>
          </cell>
          <cell r="Z1689">
            <v>1169712.1237406945</v>
          </cell>
          <cell r="AA1689">
            <v>688.60000000003834</v>
          </cell>
          <cell r="AH1689">
            <v>94041.49476330058</v>
          </cell>
          <cell r="AI1689">
            <v>2508.5999999998467</v>
          </cell>
          <cell r="AX1689">
            <v>919222.43046277307</v>
          </cell>
          <cell r="AY1689">
            <v>444.60000000003834</v>
          </cell>
        </row>
        <row r="1690">
          <cell r="B1690">
            <v>194211.47098480587</v>
          </cell>
          <cell r="C1690">
            <v>1448.6999999998466</v>
          </cell>
          <cell r="Z1690">
            <v>1170438.7361309417</v>
          </cell>
          <cell r="AA1690">
            <v>688.70000000003836</v>
          </cell>
          <cell r="AH1690">
            <v>94132.446883630415</v>
          </cell>
          <cell r="AI1690">
            <v>2508.6999999998466</v>
          </cell>
          <cell r="AX1690">
            <v>920195.67734507332</v>
          </cell>
          <cell r="AY1690">
            <v>444.70000000003836</v>
          </cell>
        </row>
        <row r="1691">
          <cell r="B1691">
            <v>194380.39866470059</v>
          </cell>
          <cell r="C1691">
            <v>1448.7999999998465</v>
          </cell>
          <cell r="Z1691">
            <v>1171165.6688924311</v>
          </cell>
          <cell r="AA1691">
            <v>688.80000000003838</v>
          </cell>
          <cell r="AH1691">
            <v>94223.450586740248</v>
          </cell>
          <cell r="AI1691">
            <v>2508.7999999998465</v>
          </cell>
          <cell r="AX1691">
            <v>921169.27054117376</v>
          </cell>
          <cell r="AY1691">
            <v>444.80000000003838</v>
          </cell>
        </row>
        <row r="1692">
          <cell r="B1692">
            <v>194549.40772343532</v>
          </cell>
          <cell r="C1692">
            <v>1448.8999999998464</v>
          </cell>
          <cell r="Z1692">
            <v>1171892.9221429483</v>
          </cell>
          <cell r="AA1692">
            <v>688.9000000000384</v>
          </cell>
          <cell r="AH1692">
            <v>94314.505909770087</v>
          </cell>
          <cell r="AI1692">
            <v>2508.8999999998464</v>
          </cell>
          <cell r="AX1692">
            <v>922143.20988247404</v>
          </cell>
          <cell r="AY1692">
            <v>444.9000000000384</v>
          </cell>
        </row>
        <row r="1693">
          <cell r="B1693">
            <v>194718.49812474003</v>
          </cell>
          <cell r="C1693">
            <v>1448.9999999998463</v>
          </cell>
          <cell r="Z1693">
            <v>1172620.4960002797</v>
          </cell>
          <cell r="AA1693">
            <v>689.00000000003843</v>
          </cell>
          <cell r="AH1693">
            <v>94405.612889859927</v>
          </cell>
          <cell r="AI1693">
            <v>2508.9999999998463</v>
          </cell>
          <cell r="AX1693">
            <v>923117.4952003744</v>
          </cell>
          <cell r="AY1693">
            <v>445.00000000003843</v>
          </cell>
        </row>
        <row r="1694">
          <cell r="B1694">
            <v>194887.66983234475</v>
          </cell>
          <cell r="C1694">
            <v>1449.0999999998462</v>
          </cell>
          <cell r="Z1694">
            <v>1173348.3905822108</v>
          </cell>
          <cell r="AA1694">
            <v>689.10000000003845</v>
          </cell>
          <cell r="AH1694">
            <v>94496.771564149763</v>
          </cell>
          <cell r="AI1694">
            <v>2509.0999999998462</v>
          </cell>
          <cell r="AX1694">
            <v>924092.12632627483</v>
          </cell>
          <cell r="AY1694">
            <v>445.10000000003845</v>
          </cell>
        </row>
        <row r="1695">
          <cell r="B1695">
            <v>195056.92280997947</v>
          </cell>
          <cell r="C1695">
            <v>1449.1999999998461</v>
          </cell>
          <cell r="Z1695">
            <v>1174076.6060065283</v>
          </cell>
          <cell r="AA1695">
            <v>689.20000000003847</v>
          </cell>
          <cell r="AH1695">
            <v>94587.98196977959</v>
          </cell>
          <cell r="AI1695">
            <v>2509.1999999998461</v>
          </cell>
          <cell r="AX1695">
            <v>925067.10309157521</v>
          </cell>
          <cell r="AY1695">
            <v>445.20000000003847</v>
          </cell>
        </row>
        <row r="1696">
          <cell r="B1696">
            <v>195226.25702137419</v>
          </cell>
          <cell r="C1696">
            <v>1449.299999999846</v>
          </cell>
          <cell r="Z1696">
            <v>1174805.1423910174</v>
          </cell>
          <cell r="AA1696">
            <v>689.30000000003849</v>
          </cell>
          <cell r="AH1696">
            <v>94679.244143889431</v>
          </cell>
          <cell r="AI1696">
            <v>2509.299999999846</v>
          </cell>
          <cell r="AX1696">
            <v>926042.42532767553</v>
          </cell>
          <cell r="AY1696">
            <v>445.30000000003849</v>
          </cell>
        </row>
        <row r="1697">
          <cell r="B1697">
            <v>195395.67243025891</v>
          </cell>
          <cell r="C1697">
            <v>1449.3999999998459</v>
          </cell>
          <cell r="Z1697">
            <v>1175533.9998534648</v>
          </cell>
          <cell r="AA1697">
            <v>689.40000000003852</v>
          </cell>
          <cell r="AH1697">
            <v>94770.558123619267</v>
          </cell>
          <cell r="AI1697">
            <v>2509.3999999998459</v>
          </cell>
          <cell r="AX1697">
            <v>927018.09286597581</v>
          </cell>
          <cell r="AY1697">
            <v>445.40000000003852</v>
          </cell>
        </row>
        <row r="1698">
          <cell r="B1698">
            <v>195565.16900036365</v>
          </cell>
          <cell r="C1698">
            <v>1449.4999999998458</v>
          </cell>
          <cell r="Z1698">
            <v>1176263.1785116561</v>
          </cell>
          <cell r="AA1698">
            <v>689.50000000003854</v>
          </cell>
          <cell r="AH1698">
            <v>94861.923946109106</v>
          </cell>
          <cell r="AI1698">
            <v>2509.4999999998458</v>
          </cell>
          <cell r="AX1698">
            <v>927994.10553787625</v>
          </cell>
          <cell r="AY1698">
            <v>445.50000000003854</v>
          </cell>
        </row>
        <row r="1699">
          <cell r="B1699">
            <v>195734.74669541835</v>
          </cell>
          <cell r="C1699">
            <v>1449.5999999998457</v>
          </cell>
          <cell r="Z1699">
            <v>1176992.6784833774</v>
          </cell>
          <cell r="AA1699">
            <v>689.60000000003856</v>
          </cell>
          <cell r="AH1699">
            <v>94953.341648498943</v>
          </cell>
          <cell r="AI1699">
            <v>2509.5999999998457</v>
          </cell>
          <cell r="AX1699">
            <v>928970.46317477664</v>
          </cell>
          <cell r="AY1699">
            <v>445.60000000003856</v>
          </cell>
        </row>
        <row r="1700">
          <cell r="B1700">
            <v>195904.40547915307</v>
          </cell>
          <cell r="C1700">
            <v>1449.6999999998457</v>
          </cell>
          <cell r="Z1700">
            <v>1177722.4998864147</v>
          </cell>
          <cell r="AA1700">
            <v>689.70000000003859</v>
          </cell>
          <cell r="AH1700">
            <v>95044.811267928788</v>
          </cell>
          <cell r="AI1700">
            <v>2509.6999999998457</v>
          </cell>
          <cell r="AX1700">
            <v>929947.16560807696</v>
          </cell>
          <cell r="AY1700">
            <v>445.70000000003859</v>
          </cell>
        </row>
        <row r="1701">
          <cell r="B1701">
            <v>196074.14531529779</v>
          </cell>
          <cell r="C1701">
            <v>1449.7999999998456</v>
          </cell>
          <cell r="Z1701">
            <v>1178452.642838554</v>
          </cell>
          <cell r="AA1701">
            <v>689.80000000003861</v>
          </cell>
          <cell r="AH1701">
            <v>95136.33284153862</v>
          </cell>
          <cell r="AI1701">
            <v>2509.7999999998456</v>
          </cell>
          <cell r="AX1701">
            <v>930924.21266917721</v>
          </cell>
          <cell r="AY1701">
            <v>445.80000000003861</v>
          </cell>
        </row>
        <row r="1702">
          <cell r="B1702">
            <v>196243.96616758252</v>
          </cell>
          <cell r="C1702">
            <v>1449.8999999998455</v>
          </cell>
          <cell r="Z1702">
            <v>1179183.1074575812</v>
          </cell>
          <cell r="AA1702">
            <v>689.90000000003863</v>
          </cell>
          <cell r="AH1702">
            <v>95227.90640646845</v>
          </cell>
          <cell r="AI1702">
            <v>2509.8999999998455</v>
          </cell>
          <cell r="AX1702">
            <v>931901.60418947763</v>
          </cell>
          <cell r="AY1702">
            <v>445.90000000003863</v>
          </cell>
        </row>
        <row r="1703">
          <cell r="B1703">
            <v>196413.86799973724</v>
          </cell>
          <cell r="C1703">
            <v>1449.9999999998454</v>
          </cell>
          <cell r="Z1703">
            <v>1179913.8938612826</v>
          </cell>
          <cell r="AA1703">
            <v>690.00000000003865</v>
          </cell>
          <cell r="AH1703">
            <v>95319.5319998583</v>
          </cell>
          <cell r="AI1703">
            <v>2509.9999999998454</v>
          </cell>
          <cell r="AX1703">
            <v>932879.34000037797</v>
          </cell>
          <cell r="AY1703">
            <v>446.00000000003865</v>
          </cell>
        </row>
        <row r="1704">
          <cell r="B1704">
            <v>196583.85077549197</v>
          </cell>
          <cell r="C1704">
            <v>1450.0999999998453</v>
          </cell>
          <cell r="Z1704">
            <v>1180645.0021674437</v>
          </cell>
          <cell r="AA1704">
            <v>690.10000000003868</v>
          </cell>
          <cell r="AH1704">
            <v>95411.209658848122</v>
          </cell>
          <cell r="AI1704">
            <v>2510.0999999998453</v>
          </cell>
          <cell r="AX1704">
            <v>933857.41993327835</v>
          </cell>
          <cell r="AY1704">
            <v>446.10000000003868</v>
          </cell>
        </row>
        <row r="1705">
          <cell r="B1705">
            <v>196753.91445857668</v>
          </cell>
          <cell r="C1705">
            <v>1450.1999999998452</v>
          </cell>
          <cell r="Z1705">
            <v>1181376.4324938511</v>
          </cell>
          <cell r="AA1705">
            <v>690.2000000000387</v>
          </cell>
          <cell r="AH1705">
            <v>95502.939420577968</v>
          </cell>
          <cell r="AI1705">
            <v>2510.1999999998452</v>
          </cell>
          <cell r="AX1705">
            <v>934835.84381957864</v>
          </cell>
          <cell r="AY1705">
            <v>446.2000000000387</v>
          </cell>
        </row>
        <row r="1706">
          <cell r="B1706">
            <v>196924.05901272141</v>
          </cell>
          <cell r="C1706">
            <v>1450.2999999998451</v>
          </cell>
          <cell r="Z1706">
            <v>1182108.1849582903</v>
          </cell>
          <cell r="AA1706">
            <v>690.30000000003872</v>
          </cell>
          <cell r="AH1706">
            <v>95594.721322187805</v>
          </cell>
          <cell r="AI1706">
            <v>2510.2999999998451</v>
          </cell>
          <cell r="AX1706">
            <v>935814.61149067909</v>
          </cell>
          <cell r="AY1706">
            <v>446.30000000003872</v>
          </cell>
        </row>
        <row r="1707">
          <cell r="B1707">
            <v>197094.28440165613</v>
          </cell>
          <cell r="C1707">
            <v>1450.399999999845</v>
          </cell>
          <cell r="Z1707">
            <v>1182840.2596785477</v>
          </cell>
          <cell r="AA1707">
            <v>690.40000000003874</v>
          </cell>
          <cell r="AH1707">
            <v>95686.55540081764</v>
          </cell>
          <cell r="AI1707">
            <v>2510.399999999845</v>
          </cell>
          <cell r="AX1707">
            <v>936793.72277797945</v>
          </cell>
          <cell r="AY1707">
            <v>446.40000000003874</v>
          </cell>
        </row>
        <row r="1708">
          <cell r="B1708">
            <v>197264.59058911086</v>
          </cell>
          <cell r="C1708">
            <v>1450.4999999998449</v>
          </cell>
          <cell r="Z1708">
            <v>1183572.6567724091</v>
          </cell>
          <cell r="AA1708">
            <v>690.50000000003877</v>
          </cell>
          <cell r="AH1708">
            <v>95778.44169360747</v>
          </cell>
          <cell r="AI1708">
            <v>2510.4999999998449</v>
          </cell>
          <cell r="AX1708">
            <v>937773.17751287972</v>
          </cell>
          <cell r="AY1708">
            <v>446.50000000003877</v>
          </cell>
        </row>
        <row r="1709">
          <cell r="B1709">
            <v>197434.97753881555</v>
          </cell>
          <cell r="C1709">
            <v>1450.5999999998448</v>
          </cell>
          <cell r="Z1709">
            <v>1184305.3763576602</v>
          </cell>
          <cell r="AA1709">
            <v>690.60000000003879</v>
          </cell>
          <cell r="AH1709">
            <v>95870.380237697304</v>
          </cell>
          <cell r="AI1709">
            <v>2510.5999999998448</v>
          </cell>
          <cell r="AX1709">
            <v>938752.97552678012</v>
          </cell>
          <cell r="AY1709">
            <v>446.60000000003879</v>
          </cell>
        </row>
        <row r="1710">
          <cell r="B1710">
            <v>197605.44521450027</v>
          </cell>
          <cell r="C1710">
            <v>1450.6999999998447</v>
          </cell>
          <cell r="Z1710">
            <v>1185038.4185520876</v>
          </cell>
          <cell r="AA1710">
            <v>690.70000000003881</v>
          </cell>
          <cell r="AH1710">
            <v>95962.371070227149</v>
          </cell>
          <cell r="AI1710">
            <v>2510.6999999998447</v>
          </cell>
          <cell r="AX1710">
            <v>939733.11665108055</v>
          </cell>
          <cell r="AY1710">
            <v>446.70000000003881</v>
          </cell>
        </row>
        <row r="1711">
          <cell r="B1711">
            <v>197775.993579895</v>
          </cell>
          <cell r="C1711">
            <v>1450.7999999998447</v>
          </cell>
          <cell r="Z1711">
            <v>1185771.7834734768</v>
          </cell>
          <cell r="AA1711">
            <v>690.80000000003884</v>
          </cell>
          <cell r="AH1711">
            <v>96054.414228336973</v>
          </cell>
          <cell r="AI1711">
            <v>2510.7999999998447</v>
          </cell>
          <cell r="AX1711">
            <v>940713.60071718087</v>
          </cell>
          <cell r="AY1711">
            <v>446.80000000003884</v>
          </cell>
        </row>
        <row r="1712">
          <cell r="B1712">
            <v>197946.62259872971</v>
          </cell>
          <cell r="C1712">
            <v>1450.8999999998446</v>
          </cell>
          <cell r="Z1712">
            <v>1186505.4712396141</v>
          </cell>
          <cell r="AA1712">
            <v>690.90000000003886</v>
          </cell>
          <cell r="AH1712">
            <v>96146.509749166813</v>
          </cell>
          <cell r="AI1712">
            <v>2510.8999999998446</v>
          </cell>
          <cell r="AX1712">
            <v>941694.42755648121</v>
          </cell>
          <cell r="AY1712">
            <v>446.90000000003886</v>
          </cell>
        </row>
        <row r="1713">
          <cell r="B1713">
            <v>198117.33223473444</v>
          </cell>
          <cell r="C1713">
            <v>1450.9999999998445</v>
          </cell>
          <cell r="Z1713">
            <v>1187239.4819682855</v>
          </cell>
          <cell r="AA1713">
            <v>691.00000000003888</v>
          </cell>
          <cell r="AH1713">
            <v>96238.65766985665</v>
          </cell>
          <cell r="AI1713">
            <v>2510.9999999998445</v>
          </cell>
          <cell r="AX1713">
            <v>942675.59700038156</v>
          </cell>
          <cell r="AY1713">
            <v>447.00000000003888</v>
          </cell>
        </row>
        <row r="1714">
          <cell r="B1714">
            <v>198288.12245163915</v>
          </cell>
          <cell r="C1714">
            <v>1451.0999999998444</v>
          </cell>
          <cell r="Z1714">
            <v>1187973.8157772766</v>
          </cell>
          <cell r="AA1714">
            <v>691.1000000000389</v>
          </cell>
          <cell r="AH1714">
            <v>96330.858027546477</v>
          </cell>
          <cell r="AI1714">
            <v>2511.0999999998444</v>
          </cell>
          <cell r="AX1714">
            <v>943657.10888028191</v>
          </cell>
          <cell r="AY1714">
            <v>447.1000000000389</v>
          </cell>
        </row>
        <row r="1715">
          <cell r="B1715">
            <v>198458.99321317388</v>
          </cell>
          <cell r="C1715">
            <v>1451.1999999998443</v>
          </cell>
          <cell r="Z1715">
            <v>1188708.4727843739</v>
          </cell>
          <cell r="AA1715">
            <v>691.20000000003893</v>
          </cell>
          <cell r="AH1715">
            <v>96423.11085937632</v>
          </cell>
          <cell r="AI1715">
            <v>2511.1999999998443</v>
          </cell>
          <cell r="AX1715">
            <v>944638.96302758227</v>
          </cell>
          <cell r="AY1715">
            <v>447.20000000003893</v>
          </cell>
        </row>
        <row r="1716">
          <cell r="B1716">
            <v>198629.9444830686</v>
          </cell>
          <cell r="C1716">
            <v>1451.2999999998442</v>
          </cell>
          <cell r="Z1716">
            <v>1189443.4531073633</v>
          </cell>
          <cell r="AA1716">
            <v>691.30000000003895</v>
          </cell>
          <cell r="AH1716">
            <v>96515.416202486143</v>
          </cell>
          <cell r="AI1716">
            <v>2511.2999999998442</v>
          </cell>
          <cell r="AX1716">
            <v>945621.15927368263</v>
          </cell>
          <cell r="AY1716">
            <v>447.30000000003895</v>
          </cell>
        </row>
        <row r="1717">
          <cell r="B1717">
            <v>198800.97622505331</v>
          </cell>
          <cell r="C1717">
            <v>1451.3999999998441</v>
          </cell>
          <cell r="Z1717">
            <v>1190178.7568640306</v>
          </cell>
          <cell r="AA1717">
            <v>691.40000000003897</v>
          </cell>
          <cell r="AH1717">
            <v>96607.774094015986</v>
          </cell>
          <cell r="AI1717">
            <v>2511.3999999998441</v>
          </cell>
          <cell r="AX1717">
            <v>946603.69744998298</v>
          </cell>
          <cell r="AY1717">
            <v>447.40000000003897</v>
          </cell>
        </row>
        <row r="1718">
          <cell r="B1718">
            <v>198972.08840285803</v>
          </cell>
          <cell r="C1718">
            <v>1451.499999999844</v>
          </cell>
          <cell r="Z1718">
            <v>1190914.3841721618</v>
          </cell>
          <cell r="AA1718">
            <v>691.50000000003899</v>
          </cell>
          <cell r="AH1718">
            <v>96700.184571105812</v>
          </cell>
          <cell r="AI1718">
            <v>2511.499999999844</v>
          </cell>
          <cell r="AX1718">
            <v>947586.57738788333</v>
          </cell>
          <cell r="AY1718">
            <v>447.50000000003899</v>
          </cell>
        </row>
        <row r="1719">
          <cell r="B1719">
            <v>199143.28098021276</v>
          </cell>
          <cell r="C1719">
            <v>1451.5999999998439</v>
          </cell>
          <cell r="Z1719">
            <v>1191650.3351495431</v>
          </cell>
          <cell r="AA1719">
            <v>691.60000000003902</v>
          </cell>
          <cell r="AH1719">
            <v>96792.647670895647</v>
          </cell>
          <cell r="AI1719">
            <v>2511.5999999998439</v>
          </cell>
          <cell r="AX1719">
            <v>948569.79891878366</v>
          </cell>
          <cell r="AY1719">
            <v>447.60000000003902</v>
          </cell>
        </row>
        <row r="1720">
          <cell r="B1720">
            <v>199314.55392084748</v>
          </cell>
          <cell r="C1720">
            <v>1451.6999999998438</v>
          </cell>
          <cell r="Z1720">
            <v>1192386.6099139606</v>
          </cell>
          <cell r="AA1720">
            <v>691.70000000003904</v>
          </cell>
          <cell r="AH1720">
            <v>96885.163430525485</v>
          </cell>
          <cell r="AI1720">
            <v>2511.6999999998438</v>
          </cell>
          <cell r="AX1720">
            <v>949553.36187408399</v>
          </cell>
          <cell r="AY1720">
            <v>447.70000000003904</v>
          </cell>
        </row>
        <row r="1721">
          <cell r="B1721">
            <v>199485.90718849219</v>
          </cell>
          <cell r="C1721">
            <v>1451.7999999998437</v>
          </cell>
          <cell r="Z1721">
            <v>1193123.2085831999</v>
          </cell>
          <cell r="AA1721">
            <v>691.80000000003906</v>
          </cell>
          <cell r="AH1721">
            <v>96977.73188713532</v>
          </cell>
          <cell r="AI1721">
            <v>2511.7999999998437</v>
          </cell>
          <cell r="AX1721">
            <v>950537.26608518441</v>
          </cell>
          <cell r="AY1721">
            <v>447.80000000003906</v>
          </cell>
        </row>
        <row r="1722">
          <cell r="B1722">
            <v>199657.3407468769</v>
          </cell>
          <cell r="C1722">
            <v>1451.8999999998437</v>
          </cell>
          <cell r="Z1722">
            <v>1193860.1312750471</v>
          </cell>
          <cell r="AA1722">
            <v>691.90000000003909</v>
          </cell>
          <cell r="AH1722">
            <v>97070.353077865147</v>
          </cell>
          <cell r="AI1722">
            <v>2511.8999999998437</v>
          </cell>
          <cell r="AX1722">
            <v>951521.51138348482</v>
          </cell>
          <cell r="AY1722">
            <v>447.90000000003909</v>
          </cell>
        </row>
        <row r="1723">
          <cell r="B1723">
            <v>199828.85455973161</v>
          </cell>
          <cell r="C1723">
            <v>1451.9999999998436</v>
          </cell>
          <cell r="Z1723">
            <v>1194597.3781072884</v>
          </cell>
          <cell r="AA1723">
            <v>692.00000000003911</v>
          </cell>
          <cell r="AH1723">
            <v>97163.027039854991</v>
          </cell>
          <cell r="AI1723">
            <v>2511.9999999998436</v>
          </cell>
          <cell r="AX1723">
            <v>952506.09760038508</v>
          </cell>
          <cell r="AY1723">
            <v>448.00000000003911</v>
          </cell>
        </row>
        <row r="1724">
          <cell r="B1724">
            <v>200000.44859078634</v>
          </cell>
          <cell r="C1724">
            <v>1452.0999999998435</v>
          </cell>
          <cell r="Z1724">
            <v>1195334.9491977096</v>
          </cell>
          <cell r="AA1724">
            <v>692.10000000003913</v>
          </cell>
          <cell r="AH1724">
            <v>97255.753810244816</v>
          </cell>
          <cell r="AI1724">
            <v>2512.0999999998435</v>
          </cell>
          <cell r="AX1724">
            <v>953491.02456728544</v>
          </cell>
          <cell r="AY1724">
            <v>448.10000000003913</v>
          </cell>
        </row>
        <row r="1725">
          <cell r="B1725">
            <v>200172.12280377105</v>
          </cell>
          <cell r="C1725">
            <v>1452.1999999998434</v>
          </cell>
          <cell r="Z1725">
            <v>1196072.8446640968</v>
          </cell>
          <cell r="AA1725">
            <v>692.20000000003915</v>
          </cell>
          <cell r="AH1725">
            <v>97348.533426174661</v>
          </cell>
          <cell r="AI1725">
            <v>2512.1999999998434</v>
          </cell>
          <cell r="AX1725">
            <v>954476.29211558588</v>
          </cell>
          <cell r="AY1725">
            <v>448.20000000003915</v>
          </cell>
        </row>
        <row r="1726">
          <cell r="B1726">
            <v>200343.87716241577</v>
          </cell>
          <cell r="C1726">
            <v>1452.2999999998433</v>
          </cell>
          <cell r="Z1726">
            <v>1196811.0646242362</v>
          </cell>
          <cell r="AA1726">
            <v>692.30000000003918</v>
          </cell>
          <cell r="AH1726">
            <v>97441.365924784477</v>
          </cell>
          <cell r="AI1726">
            <v>2512.2999999998433</v>
          </cell>
          <cell r="AX1726">
            <v>955461.90007668617</v>
          </cell>
          <cell r="AY1726">
            <v>448.30000000003918</v>
          </cell>
        </row>
        <row r="1727">
          <cell r="B1727">
            <v>200515.7116304505</v>
          </cell>
          <cell r="C1727">
            <v>1452.3999999998432</v>
          </cell>
          <cell r="Z1727">
            <v>1197549.6091959137</v>
          </cell>
          <cell r="AA1727">
            <v>692.4000000000392</v>
          </cell>
          <cell r="AH1727">
            <v>97534.251343214317</v>
          </cell>
          <cell r="AI1727">
            <v>2512.3999999998432</v>
          </cell>
          <cell r="AX1727">
            <v>956447.84828198655</v>
          </cell>
          <cell r="AY1727">
            <v>448.4000000000392</v>
          </cell>
        </row>
        <row r="1728">
          <cell r="B1728">
            <v>200687.62617160522</v>
          </cell>
          <cell r="C1728">
            <v>1452.4999999998431</v>
          </cell>
          <cell r="Z1728">
            <v>1198288.4784969147</v>
          </cell>
          <cell r="AA1728">
            <v>692.50000000003922</v>
          </cell>
          <cell r="AH1728">
            <v>97627.189718604146</v>
          </cell>
          <cell r="AI1728">
            <v>2512.4999999998431</v>
          </cell>
          <cell r="AX1728">
            <v>957434.13656288688</v>
          </cell>
          <cell r="AY1728">
            <v>448.50000000003922</v>
          </cell>
        </row>
        <row r="1729">
          <cell r="B1729">
            <v>200859.62074960992</v>
          </cell>
          <cell r="C1729">
            <v>1452.599999999843</v>
          </cell>
          <cell r="Z1729">
            <v>1199027.6726450261</v>
          </cell>
          <cell r="AA1729">
            <v>692.60000000003924</v>
          </cell>
          <cell r="AH1729">
            <v>97720.181088093988</v>
          </cell>
          <cell r="AI1729">
            <v>2512.599999999843</v>
          </cell>
          <cell r="AX1729">
            <v>958420.76475078729</v>
          </cell>
          <cell r="AY1729">
            <v>448.60000000003924</v>
          </cell>
        </row>
        <row r="1730">
          <cell r="B1730">
            <v>201031.69532819465</v>
          </cell>
          <cell r="C1730">
            <v>1452.6999999998429</v>
          </cell>
          <cell r="Z1730">
            <v>1199767.1917580334</v>
          </cell>
          <cell r="AA1730">
            <v>692.70000000003927</v>
          </cell>
          <cell r="AH1730">
            <v>97813.225488823809</v>
          </cell>
          <cell r="AI1730">
            <v>2512.6999999998429</v>
          </cell>
          <cell r="AX1730">
            <v>959407.73267708765</v>
          </cell>
          <cell r="AY1730">
            <v>448.70000000003927</v>
          </cell>
        </row>
        <row r="1731">
          <cell r="B1731">
            <v>201203.84987108936</v>
          </cell>
          <cell r="C1731">
            <v>1452.7999999998428</v>
          </cell>
          <cell r="Z1731">
            <v>1200507.0359537227</v>
          </cell>
          <cell r="AA1731">
            <v>692.80000000003929</v>
          </cell>
          <cell r="AH1731">
            <v>97906.322957933648</v>
          </cell>
          <cell r="AI1731">
            <v>2512.7999999998428</v>
          </cell>
          <cell r="AX1731">
            <v>960395.04017318797</v>
          </cell>
          <cell r="AY1731">
            <v>448.80000000003929</v>
          </cell>
        </row>
        <row r="1732">
          <cell r="B1732">
            <v>201376.08434202409</v>
          </cell>
          <cell r="C1732">
            <v>1452.8999999998427</v>
          </cell>
          <cell r="Z1732">
            <v>1201247.20534988</v>
          </cell>
          <cell r="AA1732">
            <v>692.90000000003931</v>
          </cell>
          <cell r="AH1732">
            <v>97999.473532563483</v>
          </cell>
          <cell r="AI1732">
            <v>2512.8999999998427</v>
          </cell>
          <cell r="AX1732">
            <v>961382.68707048835</v>
          </cell>
          <cell r="AY1732">
            <v>448.90000000003931</v>
          </cell>
        </row>
        <row r="1733">
          <cell r="B1733">
            <v>201548.39870472881</v>
          </cell>
          <cell r="C1733">
            <v>1452.9999999998427</v>
          </cell>
          <cell r="Z1733">
            <v>1201987.7000642912</v>
          </cell>
          <cell r="AA1733">
            <v>693.00000000003934</v>
          </cell>
          <cell r="AH1733">
            <v>98092.67724985331</v>
          </cell>
          <cell r="AI1733">
            <v>2512.9999999998427</v>
          </cell>
          <cell r="AX1733">
            <v>962370.67320038867</v>
          </cell>
          <cell r="AY1733">
            <v>449.00000000003934</v>
          </cell>
        </row>
        <row r="1734">
          <cell r="B1734">
            <v>201720.79292293353</v>
          </cell>
          <cell r="C1734">
            <v>1453.0999999998426</v>
          </cell>
          <cell r="Z1734">
            <v>1202728.5202147425</v>
          </cell>
          <cell r="AA1734">
            <v>693.10000000003936</v>
          </cell>
          <cell r="AH1734">
            <v>98185.934146943138</v>
          </cell>
          <cell r="AI1734">
            <v>2513.0999999998426</v>
          </cell>
          <cell r="AX1734">
            <v>963358.99839428905</v>
          </cell>
          <cell r="AY1734">
            <v>449.10000000003936</v>
          </cell>
        </row>
        <row r="1735">
          <cell r="B1735">
            <v>201893.26696036823</v>
          </cell>
          <cell r="C1735">
            <v>1453.1999999998425</v>
          </cell>
          <cell r="Z1735">
            <v>1203469.6659190198</v>
          </cell>
          <cell r="AA1735">
            <v>693.20000000003938</v>
          </cell>
          <cell r="AH1735">
            <v>98279.244260972977</v>
          </cell>
          <cell r="AI1735">
            <v>2513.1999999998425</v>
          </cell>
          <cell r="AX1735">
            <v>964347.66248358937</v>
          </cell>
          <cell r="AY1735">
            <v>449.20000000003938</v>
          </cell>
        </row>
        <row r="1736">
          <cell r="B1736">
            <v>202065.82078076297</v>
          </cell>
          <cell r="C1736">
            <v>1453.2999999998424</v>
          </cell>
          <cell r="Z1736">
            <v>1204211.1372949092</v>
          </cell>
          <cell r="AA1736">
            <v>693.3000000000394</v>
          </cell>
          <cell r="AH1736">
            <v>98372.607629082806</v>
          </cell>
          <cell r="AI1736">
            <v>2513.2999999998424</v>
          </cell>
          <cell r="AX1736">
            <v>965336.66529968975</v>
          </cell>
          <cell r="AY1736">
            <v>449.3000000000394</v>
          </cell>
        </row>
        <row r="1737">
          <cell r="B1737">
            <v>202238.45434784767</v>
          </cell>
          <cell r="C1737">
            <v>1453.3999999998423</v>
          </cell>
          <cell r="Z1737">
            <v>1204952.9344601964</v>
          </cell>
          <cell r="AA1737">
            <v>693.40000000003943</v>
          </cell>
          <cell r="AH1737">
            <v>98466.024288412635</v>
          </cell>
          <cell r="AI1737">
            <v>2513.3999999998423</v>
          </cell>
          <cell r="AX1737">
            <v>966326.00667399005</v>
          </cell>
          <cell r="AY1737">
            <v>449.40000000003943</v>
          </cell>
        </row>
        <row r="1738">
          <cell r="B1738">
            <v>202411.16762535239</v>
          </cell>
          <cell r="C1738">
            <v>1453.4999999998422</v>
          </cell>
          <cell r="Z1738">
            <v>1205695.0575326679</v>
          </cell>
          <cell r="AA1738">
            <v>693.50000000003945</v>
          </cell>
          <cell r="AH1738">
            <v>98559.494276102458</v>
          </cell>
          <cell r="AI1738">
            <v>2513.4999999998422</v>
          </cell>
          <cell r="AX1738">
            <v>967315.68643789052</v>
          </cell>
          <cell r="AY1738">
            <v>449.50000000003945</v>
          </cell>
        </row>
        <row r="1739">
          <cell r="B1739">
            <v>202583.96057700712</v>
          </cell>
          <cell r="C1739">
            <v>1453.5999999998421</v>
          </cell>
          <cell r="Z1739">
            <v>1206437.5066301092</v>
          </cell>
          <cell r="AA1739">
            <v>693.60000000003947</v>
          </cell>
          <cell r="AH1739">
            <v>98653.017629292299</v>
          </cell>
          <cell r="AI1739">
            <v>2513.5999999998421</v>
          </cell>
          <cell r="AX1739">
            <v>968305.70442279079</v>
          </cell>
          <cell r="AY1739">
            <v>449.60000000003947</v>
          </cell>
        </row>
        <row r="1740">
          <cell r="B1740">
            <v>202756.83316654182</v>
          </cell>
          <cell r="C1740">
            <v>1453.699999999842</v>
          </cell>
          <cell r="Z1740">
            <v>1207180.2818703065</v>
          </cell>
          <cell r="AA1740">
            <v>693.70000000003949</v>
          </cell>
          <cell r="AH1740">
            <v>98746.594385122124</v>
          </cell>
          <cell r="AI1740">
            <v>2513.699999999842</v>
          </cell>
          <cell r="AX1740">
            <v>969296.06046009122</v>
          </cell>
          <cell r="AY1740">
            <v>449.70000000003949</v>
          </cell>
        </row>
        <row r="1741">
          <cell r="B1741">
            <v>202929.78535768655</v>
          </cell>
          <cell r="C1741">
            <v>1453.7999999998419</v>
          </cell>
          <cell r="Z1741">
            <v>1207923.3833710458</v>
          </cell>
          <cell r="AA1741">
            <v>693.80000000003952</v>
          </cell>
          <cell r="AH1741">
            <v>98840.224580731956</v>
          </cell>
          <cell r="AI1741">
            <v>2513.7999999998419</v>
          </cell>
          <cell r="AX1741">
            <v>970286.75438119157</v>
          </cell>
          <cell r="AY1741">
            <v>449.80000000003952</v>
          </cell>
        </row>
        <row r="1742">
          <cell r="B1742">
            <v>203102.81711417125</v>
          </cell>
          <cell r="C1742">
            <v>1453.8999999998418</v>
          </cell>
          <cell r="Z1742">
            <v>1208666.811250113</v>
          </cell>
          <cell r="AA1742">
            <v>693.90000000003954</v>
          </cell>
          <cell r="AH1742">
            <v>98933.90825326179</v>
          </cell>
          <cell r="AI1742">
            <v>2513.8999999998418</v>
          </cell>
          <cell r="AX1742">
            <v>971277.78601749195</v>
          </cell>
          <cell r="AY1742">
            <v>449.90000000003954</v>
          </cell>
        </row>
        <row r="1743">
          <cell r="B1743">
            <v>203275.92839972599</v>
          </cell>
          <cell r="C1743">
            <v>1453.9999999998417</v>
          </cell>
          <cell r="Z1743">
            <v>1209410.5656252943</v>
          </cell>
          <cell r="AA1743">
            <v>694.00000000003956</v>
          </cell>
          <cell r="AH1743">
            <v>99027.645439851622</v>
          </cell>
          <cell r="AI1743">
            <v>2513.9999999998417</v>
          </cell>
          <cell r="AX1743">
            <v>972269.15520039224</v>
          </cell>
          <cell r="AY1743">
            <v>450.00000000003956</v>
          </cell>
        </row>
        <row r="1744">
          <cell r="B1744">
            <v>203449.1191780807</v>
          </cell>
          <cell r="C1744">
            <v>1454.0999999998417</v>
          </cell>
          <cell r="Z1744">
            <v>1210154.6466143755</v>
          </cell>
          <cell r="AA1744">
            <v>694.10000000003959</v>
          </cell>
          <cell r="AH1744">
            <v>99121.436177641444</v>
          </cell>
          <cell r="AI1744">
            <v>2514.0999999998417</v>
          </cell>
          <cell r="AX1744">
            <v>973260.86176129268</v>
          </cell>
          <cell r="AY1744">
            <v>450.10000000003959</v>
          </cell>
        </row>
        <row r="1745">
          <cell r="B1745">
            <v>203622.38941296542</v>
          </cell>
          <cell r="C1745">
            <v>1454.1999999998416</v>
          </cell>
          <cell r="Z1745">
            <v>1210899.054335143</v>
          </cell>
          <cell r="AA1745">
            <v>694.20000000003961</v>
          </cell>
          <cell r="AH1745">
            <v>99215.280503771282</v>
          </cell>
          <cell r="AI1745">
            <v>2514.1999999998416</v>
          </cell>
          <cell r="AX1745">
            <v>974252.90553159302</v>
          </cell>
          <cell r="AY1745">
            <v>450.20000000003961</v>
          </cell>
        </row>
        <row r="1746">
          <cell r="B1746">
            <v>203795.73906811012</v>
          </cell>
          <cell r="C1746">
            <v>1454.2999999998415</v>
          </cell>
          <cell r="Z1746">
            <v>1211643.7889053822</v>
          </cell>
          <cell r="AA1746">
            <v>694.30000000003963</v>
          </cell>
          <cell r="AH1746">
            <v>99309.178455381101</v>
          </cell>
          <cell r="AI1746">
            <v>2514.2999999998415</v>
          </cell>
          <cell r="AX1746">
            <v>975245.28634269338</v>
          </cell>
          <cell r="AY1746">
            <v>450.30000000003963</v>
          </cell>
        </row>
        <row r="1747">
          <cell r="B1747">
            <v>203969.16810724483</v>
          </cell>
          <cell r="C1747">
            <v>1454.3999999998414</v>
          </cell>
          <cell r="Z1747">
            <v>1212388.8504428794</v>
          </cell>
          <cell r="AA1747">
            <v>694.40000000003965</v>
          </cell>
          <cell r="AH1747">
            <v>99403.130069610939</v>
          </cell>
          <cell r="AI1747">
            <v>2514.3999999998414</v>
          </cell>
          <cell r="AX1747">
            <v>976238.00402599364</v>
          </cell>
          <cell r="AY1747">
            <v>450.40000000003965</v>
          </cell>
        </row>
        <row r="1748">
          <cell r="B1748">
            <v>204142.67649409955</v>
          </cell>
          <cell r="C1748">
            <v>1454.4999999998413</v>
          </cell>
          <cell r="Z1748">
            <v>1213134.2390654208</v>
          </cell>
          <cell r="AA1748">
            <v>694.50000000003968</v>
          </cell>
          <cell r="AH1748">
            <v>99497.135383600762</v>
          </cell>
          <cell r="AI1748">
            <v>2514.4999999998413</v>
          </cell>
          <cell r="AX1748">
            <v>977231.05841289414</v>
          </cell>
          <cell r="AY1748">
            <v>450.50000000003968</v>
          </cell>
        </row>
        <row r="1749">
          <cell r="B1749">
            <v>204316.26419240428</v>
          </cell>
          <cell r="C1749">
            <v>1454.5999999998412</v>
          </cell>
          <cell r="Z1749">
            <v>1213879.954890792</v>
          </cell>
          <cell r="AA1749">
            <v>694.6000000000397</v>
          </cell>
          <cell r="AH1749">
            <v>99591.194434490593</v>
          </cell>
          <cell r="AI1749">
            <v>2514.5999999998412</v>
          </cell>
          <cell r="AX1749">
            <v>978224.44933479442</v>
          </cell>
          <cell r="AY1749">
            <v>450.6000000000397</v>
          </cell>
        </row>
        <row r="1750">
          <cell r="B1750">
            <v>204489.93116588899</v>
          </cell>
          <cell r="C1750">
            <v>1454.6999999998411</v>
          </cell>
          <cell r="Z1750">
            <v>1214625.9980367795</v>
          </cell>
          <cell r="AA1750">
            <v>694.70000000003972</v>
          </cell>
          <cell r="AH1750">
            <v>99685.307259420428</v>
          </cell>
          <cell r="AI1750">
            <v>2514.6999999998411</v>
          </cell>
          <cell r="AX1750">
            <v>979218.17662309483</v>
          </cell>
          <cell r="AY1750">
            <v>450.70000000003972</v>
          </cell>
        </row>
        <row r="1751">
          <cell r="B1751">
            <v>204663.6773782837</v>
          </cell>
          <cell r="C1751">
            <v>1454.799999999841</v>
          </cell>
          <cell r="Z1751">
            <v>1215372.3686211687</v>
          </cell>
          <cell r="AA1751">
            <v>694.80000000003974</v>
          </cell>
          <cell r="AH1751">
            <v>99779.473895530245</v>
          </cell>
          <cell r="AI1751">
            <v>2514.799999999841</v>
          </cell>
          <cell r="AX1751">
            <v>980212.24010919512</v>
          </cell>
          <cell r="AY1751">
            <v>450.80000000003974</v>
          </cell>
        </row>
        <row r="1752">
          <cell r="B1752">
            <v>204837.50279331842</v>
          </cell>
          <cell r="C1752">
            <v>1454.8999999998409</v>
          </cell>
          <cell r="Z1752">
            <v>1216119.0667617461</v>
          </cell>
          <cell r="AA1752">
            <v>694.90000000003977</v>
          </cell>
          <cell r="AH1752">
            <v>99873.69437996007</v>
          </cell>
          <cell r="AI1752">
            <v>2514.8999999998409</v>
          </cell>
          <cell r="AX1752">
            <v>981206.63962449552</v>
          </cell>
          <cell r="AY1752">
            <v>450.90000000003977</v>
          </cell>
        </row>
        <row r="1753">
          <cell r="B1753">
            <v>205011.40737472315</v>
          </cell>
          <cell r="C1753">
            <v>1454.9999999998408</v>
          </cell>
          <cell r="Z1753">
            <v>1216866.0925762972</v>
          </cell>
          <cell r="AA1753">
            <v>695.00000000003979</v>
          </cell>
          <cell r="AH1753">
            <v>99967.968749849912</v>
          </cell>
          <cell r="AI1753">
            <v>2514.9999999998408</v>
          </cell>
          <cell r="AX1753">
            <v>982201.37500039581</v>
          </cell>
          <cell r="AY1753">
            <v>451.00000000003979</v>
          </cell>
        </row>
        <row r="1754">
          <cell r="B1754">
            <v>205185.39108622784</v>
          </cell>
          <cell r="C1754">
            <v>1455.0999999998407</v>
          </cell>
          <cell r="Z1754">
            <v>1217613.4461826086</v>
          </cell>
          <cell r="AA1754">
            <v>695.10000000003981</v>
          </cell>
          <cell r="AH1754">
            <v>100062.29704233973</v>
          </cell>
          <cell r="AI1754">
            <v>2515.0999999998407</v>
          </cell>
          <cell r="AX1754">
            <v>983196.44606829621</v>
          </cell>
          <cell r="AY1754">
            <v>451.10000000003981</v>
          </cell>
        </row>
        <row r="1755">
          <cell r="B1755">
            <v>205359.45389156256</v>
          </cell>
          <cell r="C1755">
            <v>1455.1999999998407</v>
          </cell>
          <cell r="Z1755">
            <v>1218361.1276984659</v>
          </cell>
          <cell r="AA1755">
            <v>695.20000000003984</v>
          </cell>
          <cell r="AH1755">
            <v>100156.67929456956</v>
          </cell>
          <cell r="AI1755">
            <v>2515.1999999998407</v>
          </cell>
          <cell r="AX1755">
            <v>984191.8526595966</v>
          </cell>
          <cell r="AY1755">
            <v>451.20000000003984</v>
          </cell>
        </row>
        <row r="1756">
          <cell r="B1756">
            <v>205533.59575445729</v>
          </cell>
          <cell r="C1756">
            <v>1455.2999999998406</v>
          </cell>
          <cell r="Z1756">
            <v>1219109.1372416553</v>
          </cell>
          <cell r="AA1756">
            <v>695.30000000003986</v>
          </cell>
          <cell r="AH1756">
            <v>100251.11554367939</v>
          </cell>
          <cell r="AI1756">
            <v>2515.2999999998406</v>
          </cell>
          <cell r="AX1756">
            <v>985187.59460569697</v>
          </cell>
          <cell r="AY1756">
            <v>451.30000000003986</v>
          </cell>
        </row>
        <row r="1757">
          <cell r="B1757">
            <v>205707.81663864199</v>
          </cell>
          <cell r="C1757">
            <v>1455.3999999998405</v>
          </cell>
          <cell r="Z1757">
            <v>1219857.4749299625</v>
          </cell>
          <cell r="AA1757">
            <v>695.40000000003988</v>
          </cell>
          <cell r="AH1757">
            <v>100345.60582680922</v>
          </cell>
          <cell r="AI1757">
            <v>2515.3999999998405</v>
          </cell>
          <cell r="AX1757">
            <v>986183.67173799733</v>
          </cell>
          <cell r="AY1757">
            <v>451.40000000003988</v>
          </cell>
        </row>
        <row r="1758">
          <cell r="B1758">
            <v>205882.11650784672</v>
          </cell>
          <cell r="C1758">
            <v>1455.4999999998404</v>
          </cell>
          <cell r="Z1758">
            <v>1220606.1408811738</v>
          </cell>
          <cell r="AA1758">
            <v>695.5000000000399</v>
          </cell>
          <cell r="AH1758">
            <v>100440.15018109904</v>
          </cell>
          <cell r="AI1758">
            <v>2515.4999999998404</v>
          </cell>
          <cell r="AX1758">
            <v>987180.08388789766</v>
          </cell>
          <cell r="AY1758">
            <v>451.5000000000399</v>
          </cell>
        </row>
        <row r="1759">
          <cell r="B1759">
            <v>206056.49532580143</v>
          </cell>
          <cell r="C1759">
            <v>1455.5999999998403</v>
          </cell>
          <cell r="Z1759">
            <v>1221355.1352130752</v>
          </cell>
          <cell r="AA1759">
            <v>695.60000000003993</v>
          </cell>
          <cell r="AH1759">
            <v>100534.74864368887</v>
          </cell>
          <cell r="AI1759">
            <v>2515.5999999998403</v>
          </cell>
          <cell r="AX1759">
            <v>988176.83088679798</v>
          </cell>
          <cell r="AY1759">
            <v>451.60000000003993</v>
          </cell>
        </row>
        <row r="1760">
          <cell r="B1760">
            <v>206230.95305623615</v>
          </cell>
          <cell r="C1760">
            <v>1455.6999999998402</v>
          </cell>
          <cell r="Z1760">
            <v>1222104.4580434524</v>
          </cell>
          <cell r="AA1760">
            <v>695.70000000003995</v>
          </cell>
          <cell r="AH1760">
            <v>100629.40125171869</v>
          </cell>
          <cell r="AI1760">
            <v>2515.6999999998402</v>
          </cell>
          <cell r="AX1760">
            <v>989173.91256609838</v>
          </cell>
          <cell r="AY1760">
            <v>451.70000000003995</v>
          </cell>
        </row>
        <row r="1761">
          <cell r="B1761">
            <v>206405.48966288086</v>
          </cell>
          <cell r="C1761">
            <v>1455.7999999998401</v>
          </cell>
          <cell r="Z1761">
            <v>1222854.1094900917</v>
          </cell>
          <cell r="AA1761">
            <v>695.80000000003997</v>
          </cell>
          <cell r="AH1761">
            <v>100724.10804232853</v>
          </cell>
          <cell r="AI1761">
            <v>2515.7999999998401</v>
          </cell>
          <cell r="AX1761">
            <v>990171.32875719876</v>
          </cell>
          <cell r="AY1761">
            <v>451.80000000003997</v>
          </cell>
        </row>
        <row r="1762">
          <cell r="B1762">
            <v>206580.10510946557</v>
          </cell>
          <cell r="C1762">
            <v>1455.89999999984</v>
          </cell>
          <cell r="Z1762">
            <v>1223604.089670779</v>
          </cell>
          <cell r="AA1762">
            <v>695.90000000004</v>
          </cell>
          <cell r="AH1762">
            <v>100818.86905265835</v>
          </cell>
          <cell r="AI1762">
            <v>2515.89999999984</v>
          </cell>
          <cell r="AX1762">
            <v>991169.0792914991</v>
          </cell>
          <cell r="AY1762">
            <v>451.90000000004</v>
          </cell>
        </row>
        <row r="1763">
          <cell r="B1763">
            <v>206754.79935972029</v>
          </cell>
          <cell r="C1763">
            <v>1455.9999999998399</v>
          </cell>
          <cell r="Z1763">
            <v>1224354.3987033004</v>
          </cell>
          <cell r="AA1763">
            <v>696.00000000004002</v>
          </cell>
          <cell r="AH1763">
            <v>100913.68431984818</v>
          </cell>
          <cell r="AI1763">
            <v>2515.9999999998399</v>
          </cell>
          <cell r="AX1763">
            <v>992167.16400039941</v>
          </cell>
          <cell r="AY1763">
            <v>452.00000000004002</v>
          </cell>
        </row>
        <row r="1764">
          <cell r="B1764">
            <v>206929.57237737501</v>
          </cell>
          <cell r="C1764">
            <v>1456.0999999998398</v>
          </cell>
          <cell r="Z1764">
            <v>1225105.0367054415</v>
          </cell>
          <cell r="AA1764">
            <v>696.10000000004004</v>
          </cell>
          <cell r="AH1764">
            <v>101008.55388103801</v>
          </cell>
          <cell r="AI1764">
            <v>2516.0999999998398</v>
          </cell>
          <cell r="AX1764">
            <v>993165.58271529991</v>
          </cell>
          <cell r="AY1764">
            <v>452.10000000004004</v>
          </cell>
        </row>
        <row r="1765">
          <cell r="B1765">
            <v>207104.42412615972</v>
          </cell>
          <cell r="C1765">
            <v>1456.1999999998397</v>
          </cell>
          <cell r="Z1765">
            <v>1225856.0037949889</v>
          </cell>
          <cell r="AA1765">
            <v>696.20000000004006</v>
          </cell>
          <cell r="AH1765">
            <v>101103.47777336783</v>
          </cell>
          <cell r="AI1765">
            <v>2516.1999999998397</v>
          </cell>
          <cell r="AX1765">
            <v>994164.33526760014</v>
          </cell>
          <cell r="AY1765">
            <v>452.20000000004006</v>
          </cell>
        </row>
        <row r="1766">
          <cell r="B1766">
            <v>207279.35456980445</v>
          </cell>
          <cell r="C1766">
            <v>1456.2999999998397</v>
          </cell>
          <cell r="Z1766">
            <v>1226607.3000897281</v>
          </cell>
          <cell r="AA1766">
            <v>696.30000000004009</v>
          </cell>
          <cell r="AH1766">
            <v>101198.45603397767</v>
          </cell>
          <cell r="AI1766">
            <v>2516.2999999998397</v>
          </cell>
          <cell r="AX1766">
            <v>995163.42148870055</v>
          </cell>
          <cell r="AY1766">
            <v>452.30000000004009</v>
          </cell>
        </row>
        <row r="1767">
          <cell r="B1767">
            <v>207454.36367203915</v>
          </cell>
          <cell r="C1767">
            <v>1456.3999999998396</v>
          </cell>
          <cell r="Z1767">
            <v>1227358.9257074455</v>
          </cell>
          <cell r="AA1767">
            <v>696.40000000004011</v>
          </cell>
          <cell r="AH1767">
            <v>101293.4887000075</v>
          </cell>
          <cell r="AI1767">
            <v>2516.3999999998396</v>
          </cell>
          <cell r="AX1767">
            <v>996162.84121000092</v>
          </cell>
          <cell r="AY1767">
            <v>452.40000000004011</v>
          </cell>
        </row>
        <row r="1768">
          <cell r="B1768">
            <v>207629.45139659388</v>
          </cell>
          <cell r="C1768">
            <v>1456.4999999998395</v>
          </cell>
          <cell r="Z1768">
            <v>1228110.8807659268</v>
          </cell>
          <cell r="AA1768">
            <v>696.50000000004013</v>
          </cell>
          <cell r="AH1768">
            <v>101388.57580859732</v>
          </cell>
          <cell r="AI1768">
            <v>2516.4999999998395</v>
          </cell>
          <cell r="AX1768">
            <v>997162.59426290123</v>
          </cell>
          <cell r="AY1768">
            <v>452.50000000004013</v>
          </cell>
        </row>
        <row r="1769">
          <cell r="B1769">
            <v>207804.61770719857</v>
          </cell>
          <cell r="C1769">
            <v>1456.5999999998394</v>
          </cell>
          <cell r="Z1769">
            <v>1228863.165382958</v>
          </cell>
          <cell r="AA1769">
            <v>696.60000000004015</v>
          </cell>
          <cell r="AH1769">
            <v>101483.71739688714</v>
          </cell>
          <cell r="AI1769">
            <v>2516.5999999998394</v>
          </cell>
          <cell r="AX1769">
            <v>998162.6804788016</v>
          </cell>
          <cell r="AY1769">
            <v>452.60000000004015</v>
          </cell>
        </row>
        <row r="1770">
          <cell r="B1770">
            <v>207979.8625675833</v>
          </cell>
          <cell r="C1770">
            <v>1456.6999999998393</v>
          </cell>
          <cell r="Z1770">
            <v>1229615.7796763254</v>
          </cell>
          <cell r="AA1770">
            <v>696.70000000004018</v>
          </cell>
          <cell r="AH1770">
            <v>101578.91350201696</v>
          </cell>
          <cell r="AI1770">
            <v>2516.6999999998393</v>
          </cell>
          <cell r="AX1770">
            <v>999163.09968910203</v>
          </cell>
          <cell r="AY1770">
            <v>452.70000000004018</v>
          </cell>
        </row>
        <row r="1771">
          <cell r="B1771">
            <v>208155.185941478</v>
          </cell>
          <cell r="C1771">
            <v>1456.7999999998392</v>
          </cell>
          <cell r="Z1771">
            <v>1230368.7237638147</v>
          </cell>
          <cell r="AA1771">
            <v>696.8000000000402</v>
          </cell>
          <cell r="AH1771">
            <v>101674.1641611268</v>
          </cell>
          <cell r="AI1771">
            <v>2516.7999999998392</v>
          </cell>
          <cell r="AX1771">
            <v>1000163.8517252024</v>
          </cell>
          <cell r="AY1771">
            <v>452.8000000000402</v>
          </cell>
        </row>
        <row r="1772">
          <cell r="B1772">
            <v>208330.58779261273</v>
          </cell>
          <cell r="C1772">
            <v>1456.8999999998391</v>
          </cell>
          <cell r="Z1772">
            <v>1231121.9977632121</v>
          </cell>
          <cell r="AA1772">
            <v>696.90000000004022</v>
          </cell>
          <cell r="AH1772">
            <v>101769.46941135662</v>
          </cell>
          <cell r="AI1772">
            <v>2516.8999999998391</v>
          </cell>
          <cell r="AX1772">
            <v>1001164.9364185027</v>
          </cell>
          <cell r="AY1772">
            <v>452.90000000004022</v>
          </cell>
        </row>
        <row r="1773">
          <cell r="B1773">
            <v>208506.06808471744</v>
          </cell>
          <cell r="C1773">
            <v>1456.999999999839</v>
          </cell>
          <cell r="Z1773">
            <v>1231875.6017923034</v>
          </cell>
          <cell r="AA1773">
            <v>697.00000000004025</v>
          </cell>
          <cell r="AH1773">
            <v>101864.82928984644</v>
          </cell>
          <cell r="AI1773">
            <v>2516.999999999839</v>
          </cell>
          <cell r="AX1773">
            <v>1002166.3536004031</v>
          </cell>
          <cell r="AY1773">
            <v>453.00000000004025</v>
          </cell>
        </row>
        <row r="1774">
          <cell r="B1774">
            <v>208681.62678152215</v>
          </cell>
          <cell r="C1774">
            <v>1457.0999999998389</v>
          </cell>
          <cell r="Z1774">
            <v>1232629.5359688746</v>
          </cell>
          <cell r="AA1774">
            <v>697.10000000004027</v>
          </cell>
          <cell r="AH1774">
            <v>101960.24383373627</v>
          </cell>
          <cell r="AI1774">
            <v>2517.0999999998389</v>
          </cell>
          <cell r="AX1774">
            <v>1003168.1031023035</v>
          </cell>
          <cell r="AY1774">
            <v>453.10000000004027</v>
          </cell>
        </row>
        <row r="1775">
          <cell r="B1775">
            <v>208857.26384675686</v>
          </cell>
          <cell r="C1775">
            <v>1457.1999999998388</v>
          </cell>
          <cell r="Z1775">
            <v>1233383.8004107119</v>
          </cell>
          <cell r="AA1775">
            <v>697.20000000004029</v>
          </cell>
          <cell r="AH1775">
            <v>102055.7130801661</v>
          </cell>
          <cell r="AI1775">
            <v>2517.1999999998388</v>
          </cell>
          <cell r="AX1775">
            <v>1004170.1847556038</v>
          </cell>
          <cell r="AY1775">
            <v>453.20000000004029</v>
          </cell>
        </row>
        <row r="1776">
          <cell r="B1776">
            <v>209032.97924415159</v>
          </cell>
          <cell r="C1776">
            <v>1457.2999999998387</v>
          </cell>
          <cell r="Z1776">
            <v>1234138.3952356013</v>
          </cell>
          <cell r="AA1776">
            <v>697.30000000004031</v>
          </cell>
          <cell r="AH1776">
            <v>102151.23706627592</v>
          </cell>
          <cell r="AI1776">
            <v>2517.2999999998387</v>
          </cell>
          <cell r="AX1776">
            <v>1005172.5983917041</v>
          </cell>
          <cell r="AY1776">
            <v>453.30000000004031</v>
          </cell>
        </row>
        <row r="1777">
          <cell r="B1777">
            <v>209208.7729374363</v>
          </cell>
          <cell r="C1777">
            <v>1457.3999999998387</v>
          </cell>
          <cell r="Z1777">
            <v>1234893.3205613284</v>
          </cell>
          <cell r="AA1777">
            <v>697.40000000004034</v>
          </cell>
          <cell r="AH1777">
            <v>102246.81582920575</v>
          </cell>
          <cell r="AI1777">
            <v>2517.3999999998387</v>
          </cell>
          <cell r="AX1777">
            <v>1006175.3438420045</v>
          </cell>
          <cell r="AY1777">
            <v>453.40000000004034</v>
          </cell>
        </row>
        <row r="1778">
          <cell r="B1778">
            <v>209384.64489034101</v>
          </cell>
          <cell r="C1778">
            <v>1457.4999999998386</v>
          </cell>
          <cell r="Z1778">
            <v>1235648.5765056799</v>
          </cell>
          <cell r="AA1778">
            <v>697.50000000004036</v>
          </cell>
          <cell r="AH1778">
            <v>102342.44940609558</v>
          </cell>
          <cell r="AI1778">
            <v>2517.4999999998386</v>
          </cell>
          <cell r="AX1778">
            <v>1007178.4209379049</v>
          </cell>
          <cell r="AY1778">
            <v>453.50000000004036</v>
          </cell>
        </row>
        <row r="1779">
          <cell r="B1779">
            <v>209560.59506659574</v>
          </cell>
          <cell r="C1779">
            <v>1457.5999999998385</v>
          </cell>
          <cell r="Z1779">
            <v>1236404.1631864412</v>
          </cell>
          <cell r="AA1779">
            <v>697.60000000004038</v>
          </cell>
          <cell r="AH1779">
            <v>102438.1378340854</v>
          </cell>
          <cell r="AI1779">
            <v>2517.5999999998385</v>
          </cell>
          <cell r="AX1779">
            <v>1008181.8295108052</v>
          </cell>
          <cell r="AY1779">
            <v>453.60000000004038</v>
          </cell>
        </row>
        <row r="1780">
          <cell r="B1780">
            <v>209736.62342993045</v>
          </cell>
          <cell r="C1780">
            <v>1457.6999999998384</v>
          </cell>
          <cell r="Z1780">
            <v>1237160.0807213983</v>
          </cell>
          <cell r="AA1780">
            <v>697.7000000000404</v>
          </cell>
          <cell r="AH1780">
            <v>102533.88115031522</v>
          </cell>
          <cell r="AI1780">
            <v>2517.6999999998384</v>
          </cell>
          <cell r="AX1780">
            <v>1009185.5693921056</v>
          </cell>
          <cell r="AY1780">
            <v>453.7000000000404</v>
          </cell>
        </row>
        <row r="1781">
          <cell r="B1781">
            <v>209912.72994407517</v>
          </cell>
          <cell r="C1781">
            <v>1457.7999999998383</v>
          </cell>
          <cell r="Z1781">
            <v>1237916.3292283379</v>
          </cell>
          <cell r="AA1781">
            <v>697.80000000004043</v>
          </cell>
          <cell r="AH1781">
            <v>102629.67939192505</v>
          </cell>
          <cell r="AI1781">
            <v>2517.7999999998383</v>
          </cell>
          <cell r="AX1781">
            <v>1010189.640413206</v>
          </cell>
          <cell r="AY1781">
            <v>453.80000000004043</v>
          </cell>
        </row>
        <row r="1782">
          <cell r="B1782">
            <v>210088.91457275985</v>
          </cell>
          <cell r="C1782">
            <v>1457.8999999998382</v>
          </cell>
          <cell r="Z1782">
            <v>1238672.908825045</v>
          </cell>
          <cell r="AA1782">
            <v>697.90000000004045</v>
          </cell>
          <cell r="AH1782">
            <v>102725.53259605487</v>
          </cell>
          <cell r="AI1782">
            <v>2517.8999999998382</v>
          </cell>
          <cell r="AX1782">
            <v>1011194.0424055064</v>
          </cell>
          <cell r="AY1782">
            <v>453.90000000004045</v>
          </cell>
        </row>
        <row r="1783">
          <cell r="B1783">
            <v>210265.17727971458</v>
          </cell>
          <cell r="C1783">
            <v>1457.9999999998381</v>
          </cell>
          <cell r="Z1783">
            <v>1239429.8196293064</v>
          </cell>
          <cell r="AA1783">
            <v>698.00000000004047</v>
          </cell>
          <cell r="AH1783">
            <v>102821.44079984468</v>
          </cell>
          <cell r="AI1783">
            <v>2517.9999999998381</v>
          </cell>
          <cell r="AX1783">
            <v>1012198.7752004068</v>
          </cell>
          <cell r="AY1783">
            <v>454.00000000004047</v>
          </cell>
        </row>
        <row r="1784">
          <cell r="B1784">
            <v>210441.51802866929</v>
          </cell>
          <cell r="C1784">
            <v>1458.099999999838</v>
          </cell>
          <cell r="Z1784">
            <v>1240187.0617589077</v>
          </cell>
          <cell r="AA1784">
            <v>698.1000000000405</v>
          </cell>
          <cell r="AH1784">
            <v>102917.40404043451</v>
          </cell>
          <cell r="AI1784">
            <v>2518.099999999838</v>
          </cell>
          <cell r="AX1784">
            <v>1013203.838629307</v>
          </cell>
          <cell r="AY1784">
            <v>454.1000000000405</v>
          </cell>
        </row>
        <row r="1785">
          <cell r="B1785">
            <v>210617.936783354</v>
          </cell>
          <cell r="C1785">
            <v>1458.1999999998379</v>
          </cell>
          <cell r="Z1785">
            <v>1240944.6353316349</v>
          </cell>
          <cell r="AA1785">
            <v>698.20000000004052</v>
          </cell>
          <cell r="AH1785">
            <v>103013.42235496434</v>
          </cell>
          <cell r="AI1785">
            <v>2518.1999999998379</v>
          </cell>
          <cell r="AX1785">
            <v>1014209.2325236074</v>
          </cell>
          <cell r="AY1785">
            <v>454.20000000004052</v>
          </cell>
        </row>
        <row r="1786">
          <cell r="B1786">
            <v>210794.4335074987</v>
          </cell>
          <cell r="C1786">
            <v>1458.2999999998378</v>
          </cell>
          <cell r="Z1786">
            <v>1241702.5404652744</v>
          </cell>
          <cell r="AA1786">
            <v>698.30000000004054</v>
          </cell>
          <cell r="AH1786">
            <v>103109.49578057416</v>
          </cell>
          <cell r="AI1786">
            <v>2518.2999999998378</v>
          </cell>
          <cell r="AX1786">
            <v>1015214.9567147078</v>
          </cell>
          <cell r="AY1786">
            <v>454.30000000004054</v>
          </cell>
        </row>
        <row r="1787">
          <cell r="B1787">
            <v>210971.00816483342</v>
          </cell>
          <cell r="C1787">
            <v>1458.3999999998377</v>
          </cell>
          <cell r="Z1787">
            <v>1242460.7772776117</v>
          </cell>
          <cell r="AA1787">
            <v>698.40000000004056</v>
          </cell>
          <cell r="AH1787">
            <v>103205.62435440399</v>
          </cell>
          <cell r="AI1787">
            <v>2518.3999999998377</v>
          </cell>
          <cell r="AX1787">
            <v>1016221.0110340081</v>
          </cell>
          <cell r="AY1787">
            <v>454.40000000004056</v>
          </cell>
        </row>
        <row r="1788">
          <cell r="B1788">
            <v>211147.66071908813</v>
          </cell>
          <cell r="C1788">
            <v>1458.4999999998377</v>
          </cell>
          <cell r="Z1788">
            <v>1243219.345886433</v>
          </cell>
          <cell r="AA1788">
            <v>698.50000000004059</v>
          </cell>
          <cell r="AH1788">
            <v>103301.80811359381</v>
          </cell>
          <cell r="AI1788">
            <v>2518.4999999998377</v>
          </cell>
          <cell r="AX1788">
            <v>1017227.3953129086</v>
          </cell>
          <cell r="AY1788">
            <v>454.50000000004059</v>
          </cell>
        </row>
        <row r="1789">
          <cell r="B1789">
            <v>211324.39113399285</v>
          </cell>
          <cell r="C1789">
            <v>1458.5999999998376</v>
          </cell>
          <cell r="Z1789">
            <v>1243978.2464095242</v>
          </cell>
          <cell r="AA1789">
            <v>698.60000000004061</v>
          </cell>
          <cell r="AH1789">
            <v>103398.04709528363</v>
          </cell>
          <cell r="AI1789">
            <v>2518.5999999998376</v>
          </cell>
          <cell r="AX1789">
            <v>1018234.1093828089</v>
          </cell>
          <cell r="AY1789">
            <v>454.60000000004061</v>
          </cell>
        </row>
        <row r="1790">
          <cell r="B1790">
            <v>211501.19937327757</v>
          </cell>
          <cell r="C1790">
            <v>1458.6999999998375</v>
          </cell>
          <cell r="Z1790">
            <v>1244737.4789646715</v>
          </cell>
          <cell r="AA1790">
            <v>698.70000000004063</v>
          </cell>
          <cell r="AH1790">
            <v>103494.34133661345</v>
          </cell>
          <cell r="AI1790">
            <v>2518.6999999998375</v>
          </cell>
          <cell r="AX1790">
            <v>1019241.1530751092</v>
          </cell>
          <cell r="AY1790">
            <v>454.70000000004063</v>
          </cell>
        </row>
        <row r="1791">
          <cell r="B1791">
            <v>211678.08540067228</v>
          </cell>
          <cell r="C1791">
            <v>1458.7999999998374</v>
          </cell>
          <cell r="Z1791">
            <v>1245497.0436696608</v>
          </cell>
          <cell r="AA1791">
            <v>698.80000000004065</v>
          </cell>
          <cell r="AH1791">
            <v>103590.69087472328</v>
          </cell>
          <cell r="AI1791">
            <v>2518.7999999998374</v>
          </cell>
          <cell r="AX1791">
            <v>1020248.5262212097</v>
          </cell>
          <cell r="AY1791">
            <v>454.80000000004065</v>
          </cell>
        </row>
        <row r="1792">
          <cell r="B1792">
            <v>211855.04917990699</v>
          </cell>
          <cell r="C1792">
            <v>1458.8999999998373</v>
          </cell>
          <cell r="Z1792">
            <v>1246256.9406422782</v>
          </cell>
          <cell r="AA1792">
            <v>698.90000000004068</v>
          </cell>
          <cell r="AH1792">
            <v>103687.0957467531</v>
          </cell>
          <cell r="AI1792">
            <v>2518.8999999998373</v>
          </cell>
          <cell r="AX1792">
            <v>1021256.22865251</v>
          </cell>
          <cell r="AY1792">
            <v>454.90000000004068</v>
          </cell>
        </row>
        <row r="1793">
          <cell r="B1793">
            <v>212032.09067471171</v>
          </cell>
          <cell r="C1793">
            <v>1458.9999999998372</v>
          </cell>
          <cell r="Z1793">
            <v>1247017.1700003096</v>
          </cell>
          <cell r="AA1793">
            <v>699.0000000000407</v>
          </cell>
          <cell r="AH1793">
            <v>103783.55598984292</v>
          </cell>
          <cell r="AI1793">
            <v>2518.9999999998372</v>
          </cell>
          <cell r="AX1793">
            <v>1022264.2602004104</v>
          </cell>
          <cell r="AY1793">
            <v>455.0000000000407</v>
          </cell>
        </row>
        <row r="1794">
          <cell r="B1794">
            <v>212209.20984881642</v>
          </cell>
          <cell r="C1794">
            <v>1459.0999999998371</v>
          </cell>
          <cell r="Z1794">
            <v>1247777.7318615408</v>
          </cell>
          <cell r="AA1794">
            <v>699.10000000004072</v>
          </cell>
          <cell r="AH1794">
            <v>103880.07164113274</v>
          </cell>
          <cell r="AI1794">
            <v>2519.0999999998371</v>
          </cell>
          <cell r="AX1794">
            <v>1023272.6206963107</v>
          </cell>
          <cell r="AY1794">
            <v>455.10000000004072</v>
          </cell>
        </row>
        <row r="1795">
          <cell r="B1795">
            <v>212386.40666595113</v>
          </cell>
          <cell r="C1795">
            <v>1459.199999999837</v>
          </cell>
          <cell r="Z1795">
            <v>1248538.6263437581</v>
          </cell>
          <cell r="AA1795">
            <v>699.20000000004075</v>
          </cell>
          <cell r="AH1795">
            <v>103976.64273776257</v>
          </cell>
          <cell r="AI1795">
            <v>2519.199999999837</v>
          </cell>
          <cell r="AX1795">
            <v>1024281.309971611</v>
          </cell>
          <cell r="AY1795">
            <v>455.20000000004075</v>
          </cell>
        </row>
        <row r="1796">
          <cell r="B1796">
            <v>212563.68108984584</v>
          </cell>
          <cell r="C1796">
            <v>1459.2999999998369</v>
          </cell>
          <cell r="Z1796">
            <v>1249299.8535647474</v>
          </cell>
          <cell r="AA1796">
            <v>699.30000000004077</v>
          </cell>
          <cell r="AH1796">
            <v>104073.26931687238</v>
          </cell>
          <cell r="AI1796">
            <v>2519.2999999998369</v>
          </cell>
          <cell r="AX1796">
            <v>1025290.3278577114</v>
          </cell>
          <cell r="AY1796">
            <v>455.30000000004077</v>
          </cell>
        </row>
        <row r="1797">
          <cell r="B1797">
            <v>212741.03308423056</v>
          </cell>
          <cell r="C1797">
            <v>1459.3999999998368</v>
          </cell>
          <cell r="Z1797">
            <v>1250061.4136422947</v>
          </cell>
          <cell r="AA1797">
            <v>699.40000000004079</v>
          </cell>
          <cell r="AH1797">
            <v>104169.95141560221</v>
          </cell>
          <cell r="AI1797">
            <v>2519.3999999998368</v>
          </cell>
          <cell r="AX1797">
            <v>1026299.6741860118</v>
          </cell>
          <cell r="AY1797">
            <v>455.40000000004079</v>
          </cell>
        </row>
        <row r="1798">
          <cell r="B1798">
            <v>212918.46261283528</v>
          </cell>
          <cell r="C1798">
            <v>1459.4999999998367</v>
          </cell>
          <cell r="Z1798">
            <v>1250823.3066941861</v>
          </cell>
          <cell r="AA1798">
            <v>699.50000000004081</v>
          </cell>
          <cell r="AH1798">
            <v>104266.68907109203</v>
          </cell>
          <cell r="AI1798">
            <v>2519.4999999998367</v>
          </cell>
          <cell r="AX1798">
            <v>1027309.3487879122</v>
          </cell>
          <cell r="AY1798">
            <v>455.50000000004081</v>
          </cell>
        </row>
        <row r="1799">
          <cell r="B1799">
            <v>213095.96963938998</v>
          </cell>
          <cell r="C1799">
            <v>1459.5999999998367</v>
          </cell>
          <cell r="Z1799">
            <v>1251585.5328382072</v>
          </cell>
          <cell r="AA1799">
            <v>699.60000000004084</v>
          </cell>
          <cell r="AH1799">
            <v>104363.48232048185</v>
          </cell>
          <cell r="AI1799">
            <v>2519.5999999998367</v>
          </cell>
          <cell r="AX1799">
            <v>1028319.3514948125</v>
          </cell>
          <cell r="AY1799">
            <v>455.60000000004084</v>
          </cell>
        </row>
        <row r="1800">
          <cell r="B1800">
            <v>213273.55412762469</v>
          </cell>
          <cell r="C1800">
            <v>1459.6999999998366</v>
          </cell>
          <cell r="Z1800">
            <v>1252348.0921921446</v>
          </cell>
          <cell r="AA1800">
            <v>699.70000000004086</v>
          </cell>
          <cell r="AH1800">
            <v>104460.33120091166</v>
          </cell>
          <cell r="AI1800">
            <v>2519.6999999998366</v>
          </cell>
          <cell r="AX1800">
            <v>1029329.6821381128</v>
          </cell>
          <cell r="AY1800">
            <v>455.70000000004086</v>
          </cell>
        </row>
        <row r="1801">
          <cell r="B1801">
            <v>213451.21604126942</v>
          </cell>
          <cell r="C1801">
            <v>1459.7999999998365</v>
          </cell>
          <cell r="Z1801">
            <v>1253110.984873784</v>
          </cell>
          <cell r="AA1801">
            <v>699.80000000004088</v>
          </cell>
          <cell r="AH1801">
            <v>104557.2357495215</v>
          </cell>
          <cell r="AI1801">
            <v>2519.7999999998365</v>
          </cell>
          <cell r="AX1801">
            <v>1030340.3405492132</v>
          </cell>
          <cell r="AY1801">
            <v>455.80000000004088</v>
          </cell>
        </row>
        <row r="1802">
          <cell r="B1802">
            <v>213628.95534405412</v>
          </cell>
          <cell r="C1802">
            <v>1459.8999999998364</v>
          </cell>
          <cell r="Z1802">
            <v>1253874.2110009112</v>
          </cell>
          <cell r="AA1802">
            <v>699.9000000000409</v>
          </cell>
          <cell r="AH1802">
            <v>104654.1960034513</v>
          </cell>
          <cell r="AI1802">
            <v>2519.8999999998364</v>
          </cell>
          <cell r="AX1802">
            <v>1031351.3265595136</v>
          </cell>
          <cell r="AY1802">
            <v>455.9000000000409</v>
          </cell>
        </row>
        <row r="1803">
          <cell r="B1803">
            <v>213806.77199970884</v>
          </cell>
          <cell r="C1803">
            <v>1459.9999999998363</v>
          </cell>
          <cell r="Z1803">
            <v>1254631.9000003124</v>
          </cell>
          <cell r="AA1803">
            <v>700.00000000004093</v>
          </cell>
          <cell r="AH1803">
            <v>104751.21199984112</v>
          </cell>
          <cell r="AI1803">
            <v>2519.9999999998363</v>
          </cell>
          <cell r="AX1803">
            <v>1032362.640000414</v>
          </cell>
          <cell r="AY1803">
            <v>456.00000000004093</v>
          </cell>
        </row>
        <row r="1804">
          <cell r="B1804">
            <v>213984.66597196355</v>
          </cell>
          <cell r="C1804">
            <v>1460.0999999998362</v>
          </cell>
          <cell r="Z1804">
            <v>1255395.4581393527</v>
          </cell>
          <cell r="AA1804">
            <v>700.10000000004095</v>
          </cell>
          <cell r="AH1804">
            <v>104847.02648444103</v>
          </cell>
          <cell r="AI1804">
            <v>2520.0999999998362</v>
          </cell>
          <cell r="AX1804">
            <v>1033374.2807033143</v>
          </cell>
          <cell r="AY1804">
            <v>456.10000000004095</v>
          </cell>
        </row>
        <row r="1805">
          <cell r="B1805">
            <v>214162.63722454826</v>
          </cell>
          <cell r="C1805">
            <v>1460.1999999998361</v>
          </cell>
          <cell r="Z1805">
            <v>1256159.3274342329</v>
          </cell>
          <cell r="AA1805">
            <v>700.20000000004097</v>
          </cell>
          <cell r="AH1805">
            <v>104944.10314464086</v>
          </cell>
          <cell r="AI1805">
            <v>2520.1999999998361</v>
          </cell>
          <cell r="AX1805">
            <v>1034386.2484996147</v>
          </cell>
          <cell r="AY1805">
            <v>456.20000000004097</v>
          </cell>
        </row>
        <row r="1806">
          <cell r="B1806">
            <v>214340.68572119297</v>
          </cell>
          <cell r="C1806">
            <v>1460.299999999836</v>
          </cell>
          <cell r="Z1806">
            <v>1256923.5080015932</v>
          </cell>
          <cell r="AA1806">
            <v>700.300000000041</v>
          </cell>
          <cell r="AH1806">
            <v>105041.22999004069</v>
          </cell>
          <cell r="AI1806">
            <v>2520.299999999836</v>
          </cell>
          <cell r="AX1806">
            <v>1035398.5432207151</v>
          </cell>
          <cell r="AY1806">
            <v>456.300000000041</v>
          </cell>
        </row>
        <row r="1807">
          <cell r="B1807">
            <v>214518.81142562767</v>
          </cell>
          <cell r="C1807">
            <v>1460.3999999998359</v>
          </cell>
          <cell r="Z1807">
            <v>1257687.9999580735</v>
          </cell>
          <cell r="AA1807">
            <v>700.40000000004102</v>
          </cell>
          <cell r="AH1807">
            <v>105138.40703024052</v>
          </cell>
          <cell r="AI1807">
            <v>2520.3999999998359</v>
          </cell>
          <cell r="AX1807">
            <v>1036411.1646980154</v>
          </cell>
          <cell r="AY1807">
            <v>456.40000000004102</v>
          </cell>
        </row>
        <row r="1808">
          <cell r="B1808">
            <v>214697.01430158239</v>
          </cell>
          <cell r="C1808">
            <v>1460.4999999998358</v>
          </cell>
          <cell r="Z1808">
            <v>1258452.8034203139</v>
          </cell>
          <cell r="AA1808">
            <v>700.50000000004104</v>
          </cell>
          <cell r="AH1808">
            <v>105235.63427484034</v>
          </cell>
          <cell r="AI1808">
            <v>2520.4999999998358</v>
          </cell>
          <cell r="AX1808">
            <v>1037424.1127629158</v>
          </cell>
          <cell r="AY1808">
            <v>456.50000000004104</v>
          </cell>
        </row>
        <row r="1809">
          <cell r="B1809">
            <v>214875.2943127871</v>
          </cell>
          <cell r="C1809">
            <v>1460.5999999998357</v>
          </cell>
          <cell r="Z1809">
            <v>1259217.9185049541</v>
          </cell>
          <cell r="AA1809">
            <v>700.60000000004106</v>
          </cell>
          <cell r="AH1809">
            <v>105332.91173344018</v>
          </cell>
          <cell r="AI1809">
            <v>2520.5999999998357</v>
          </cell>
          <cell r="AX1809">
            <v>1038437.3872468162</v>
          </cell>
          <cell r="AY1809">
            <v>456.60000000004106</v>
          </cell>
        </row>
        <row r="1810">
          <cell r="B1810">
            <v>215053.6514229718</v>
          </cell>
          <cell r="C1810">
            <v>1460.6999999998357</v>
          </cell>
          <cell r="Z1810">
            <v>1259983.3453286344</v>
          </cell>
          <cell r="AA1810">
            <v>700.70000000004109</v>
          </cell>
          <cell r="AH1810">
            <v>105430.23941564001</v>
          </cell>
          <cell r="AI1810">
            <v>2520.6999999998357</v>
          </cell>
          <cell r="AX1810">
            <v>1039450.9879811165</v>
          </cell>
          <cell r="AY1810">
            <v>456.70000000004109</v>
          </cell>
        </row>
        <row r="1811">
          <cell r="B1811">
            <v>215232.08559586652</v>
          </cell>
          <cell r="C1811">
            <v>1460.7999999998356</v>
          </cell>
          <cell r="Z1811">
            <v>1260749.0840079947</v>
          </cell>
          <cell r="AA1811">
            <v>700.80000000004111</v>
          </cell>
          <cell r="AH1811">
            <v>105527.61733103983</v>
          </cell>
          <cell r="AI1811">
            <v>2520.7999999998356</v>
          </cell>
          <cell r="AX1811">
            <v>1040464.9147972169</v>
          </cell>
          <cell r="AY1811">
            <v>456.80000000004111</v>
          </cell>
        </row>
        <row r="1812">
          <cell r="B1812">
            <v>215410.59679520124</v>
          </cell>
          <cell r="C1812">
            <v>1460.8999999998355</v>
          </cell>
          <cell r="Z1812">
            <v>1261515.1346596749</v>
          </cell>
          <cell r="AA1812">
            <v>700.90000000004113</v>
          </cell>
          <cell r="AH1812">
            <v>105625.04548923967</v>
          </cell>
          <cell r="AI1812">
            <v>2520.8999999998355</v>
          </cell>
          <cell r="AX1812">
            <v>1041479.1675265173</v>
          </cell>
          <cell r="AY1812">
            <v>456.90000000004113</v>
          </cell>
        </row>
        <row r="1813">
          <cell r="B1813">
            <v>215589.18498470593</v>
          </cell>
          <cell r="C1813">
            <v>1460.9999999998354</v>
          </cell>
          <cell r="Z1813">
            <v>1262281.4974003155</v>
          </cell>
          <cell r="AA1813">
            <v>701.00000000004115</v>
          </cell>
          <cell r="AH1813">
            <v>105722.52389983949</v>
          </cell>
          <cell r="AI1813">
            <v>2520.9999999998354</v>
          </cell>
          <cell r="AX1813">
            <v>1042493.7460004176</v>
          </cell>
          <cell r="AY1813">
            <v>457.00000000004115</v>
          </cell>
        </row>
        <row r="1814">
          <cell r="B1814">
            <v>215767.85012811064</v>
          </cell>
          <cell r="C1814">
            <v>1461.0999999998353</v>
          </cell>
          <cell r="Z1814">
            <v>1263048.1723465556</v>
          </cell>
          <cell r="AA1814">
            <v>701.10000000004118</v>
          </cell>
          <cell r="AH1814">
            <v>105820.05257243932</v>
          </cell>
          <cell r="AI1814">
            <v>2521.0999999998353</v>
          </cell>
          <cell r="AX1814">
            <v>1043508.6500503179</v>
          </cell>
          <cell r="AY1814">
            <v>457.10000000004118</v>
          </cell>
        </row>
        <row r="1815">
          <cell r="B1815">
            <v>215946.59218914536</v>
          </cell>
          <cell r="C1815">
            <v>1461.1999999998352</v>
          </cell>
          <cell r="Z1815">
            <v>1263815.1596150359</v>
          </cell>
          <cell r="AA1815">
            <v>701.2000000000412</v>
          </cell>
          <cell r="AH1815">
            <v>105917.63151663914</v>
          </cell>
          <cell r="AI1815">
            <v>2521.1999999998352</v>
          </cell>
          <cell r="AX1815">
            <v>1044523.8795076183</v>
          </cell>
          <cell r="AY1815">
            <v>457.2000000000412</v>
          </cell>
        </row>
        <row r="1816">
          <cell r="B1816">
            <v>216125.41113154008</v>
          </cell>
          <cell r="C1816">
            <v>1461.2999999998351</v>
          </cell>
          <cell r="Z1816">
            <v>1264582.4593223962</v>
          </cell>
          <cell r="AA1816">
            <v>701.30000000004122</v>
          </cell>
          <cell r="AH1816">
            <v>106015.26074203898</v>
          </cell>
          <cell r="AI1816">
            <v>2521.2999999998351</v>
          </cell>
          <cell r="AX1816">
            <v>1045539.4342037187</v>
          </cell>
          <cell r="AY1816">
            <v>457.30000000004122</v>
          </cell>
        </row>
        <row r="1817">
          <cell r="B1817">
            <v>216304.30691902479</v>
          </cell>
          <cell r="C1817">
            <v>1461.399999999835</v>
          </cell>
          <cell r="Z1817">
            <v>1265350.0715852766</v>
          </cell>
          <cell r="AA1817">
            <v>701.40000000004125</v>
          </cell>
          <cell r="AH1817">
            <v>106112.9402582388</v>
          </cell>
          <cell r="AI1817">
            <v>2521.399999999835</v>
          </cell>
          <cell r="AX1817">
            <v>1046555.3139700191</v>
          </cell>
          <cell r="AY1817">
            <v>457.40000000004125</v>
          </cell>
        </row>
        <row r="1818">
          <cell r="B1818">
            <v>216483.27951532949</v>
          </cell>
          <cell r="C1818">
            <v>1461.4999999998349</v>
          </cell>
          <cell r="Z1818">
            <v>1266117.9965203169</v>
          </cell>
          <cell r="AA1818">
            <v>701.50000000004127</v>
          </cell>
          <cell r="AH1818">
            <v>106210.67007483864</v>
          </cell>
          <cell r="AI1818">
            <v>2521.4999999998349</v>
          </cell>
          <cell r="AX1818">
            <v>1047571.5186379193</v>
          </cell>
          <cell r="AY1818">
            <v>457.50000000004127</v>
          </cell>
        </row>
        <row r="1819">
          <cell r="B1819">
            <v>216662.32888418421</v>
          </cell>
          <cell r="C1819">
            <v>1461.5999999998348</v>
          </cell>
          <cell r="Z1819">
            <v>1266886.2342441571</v>
          </cell>
          <cell r="AA1819">
            <v>701.60000000004129</v>
          </cell>
          <cell r="AH1819">
            <v>106308.45020143846</v>
          </cell>
          <cell r="AI1819">
            <v>2521.5999999998348</v>
          </cell>
          <cell r="AX1819">
            <v>1048588.0480388198</v>
          </cell>
          <cell r="AY1819">
            <v>457.60000000004129</v>
          </cell>
        </row>
        <row r="1820">
          <cell r="B1820">
            <v>216841.45498931891</v>
          </cell>
          <cell r="C1820">
            <v>1461.6999999998347</v>
          </cell>
          <cell r="Z1820">
            <v>1267654.7848734376</v>
          </cell>
          <cell r="AA1820">
            <v>701.70000000004131</v>
          </cell>
          <cell r="AH1820">
            <v>106406.28064763828</v>
          </cell>
          <cell r="AI1820">
            <v>2521.6999999998347</v>
          </cell>
          <cell r="AX1820">
            <v>1049604.9020041202</v>
          </cell>
          <cell r="AY1820">
            <v>457.70000000004131</v>
          </cell>
        </row>
        <row r="1821">
          <cell r="B1821">
            <v>217020.65779446362</v>
          </cell>
          <cell r="C1821">
            <v>1461.7999999998347</v>
          </cell>
          <cell r="Z1821">
            <v>1268423.6485247978</v>
          </cell>
          <cell r="AA1821">
            <v>701.80000000004134</v>
          </cell>
          <cell r="AH1821">
            <v>106504.16142303811</v>
          </cell>
          <cell r="AI1821">
            <v>2521.7999999998347</v>
          </cell>
          <cell r="AX1821">
            <v>1050622.0803652206</v>
          </cell>
          <cell r="AY1821">
            <v>457.80000000004134</v>
          </cell>
        </row>
        <row r="1822">
          <cell r="B1822">
            <v>217199.93726334834</v>
          </cell>
          <cell r="C1822">
            <v>1461.8999999998346</v>
          </cell>
          <cell r="Z1822">
            <v>1269192.825314878</v>
          </cell>
          <cell r="AA1822">
            <v>701.90000000004136</v>
          </cell>
          <cell r="AH1822">
            <v>106602.09253723794</v>
          </cell>
          <cell r="AI1822">
            <v>2521.8999999998346</v>
          </cell>
          <cell r="AX1822">
            <v>1051639.5829535208</v>
          </cell>
          <cell r="AY1822">
            <v>457.90000000004136</v>
          </cell>
        </row>
        <row r="1823">
          <cell r="B1823">
            <v>217379.29335970304</v>
          </cell>
          <cell r="C1823">
            <v>1461.9999999998345</v>
          </cell>
          <cell r="Z1823">
            <v>1269962.3153603184</v>
          </cell>
          <cell r="AA1823">
            <v>702.00000000004138</v>
          </cell>
          <cell r="AH1823">
            <v>106700.07399983777</v>
          </cell>
          <cell r="AI1823">
            <v>2521.9999999998345</v>
          </cell>
          <cell r="AX1823">
            <v>1052657.4096004213</v>
          </cell>
          <cell r="AY1823">
            <v>458.00000000004138</v>
          </cell>
        </row>
        <row r="1824">
          <cell r="B1824">
            <v>217558.72604725775</v>
          </cell>
          <cell r="C1824">
            <v>1462.0999999998344</v>
          </cell>
          <cell r="Z1824">
            <v>1270732.1187777587</v>
          </cell>
          <cell r="AA1824">
            <v>702.1000000000414</v>
          </cell>
          <cell r="AH1824">
            <v>106798.1058204376</v>
          </cell>
          <cell r="AI1824">
            <v>2522.0999999998344</v>
          </cell>
          <cell r="AX1824">
            <v>1053675.5601373217</v>
          </cell>
          <cell r="AY1824">
            <v>458.1000000000414</v>
          </cell>
        </row>
        <row r="1825">
          <cell r="B1825">
            <v>217738.23528974247</v>
          </cell>
          <cell r="C1825">
            <v>1462.1999999998343</v>
          </cell>
          <cell r="Z1825">
            <v>1271502.2356838391</v>
          </cell>
          <cell r="AA1825">
            <v>702.20000000004143</v>
          </cell>
          <cell r="AH1825">
            <v>106896.18800863743</v>
          </cell>
          <cell r="AI1825">
            <v>2522.1999999998343</v>
          </cell>
          <cell r="AX1825">
            <v>1054694.0343956221</v>
          </cell>
          <cell r="AY1825">
            <v>458.20000000004143</v>
          </cell>
        </row>
        <row r="1826">
          <cell r="B1826">
            <v>217917.82105088717</v>
          </cell>
          <cell r="C1826">
            <v>1462.2999999998342</v>
          </cell>
          <cell r="Z1826">
            <v>1272272.6661951994</v>
          </cell>
          <cell r="AA1826">
            <v>702.30000000004145</v>
          </cell>
          <cell r="AH1826">
            <v>106994.32057403725</v>
          </cell>
          <cell r="AI1826">
            <v>2522.2999999998342</v>
          </cell>
          <cell r="AX1826">
            <v>1055712.8322067223</v>
          </cell>
          <cell r="AY1826">
            <v>458.30000000004145</v>
          </cell>
        </row>
        <row r="1827">
          <cell r="B1827">
            <v>218097.48329442187</v>
          </cell>
          <cell r="C1827">
            <v>1462.3999999998341</v>
          </cell>
          <cell r="Z1827">
            <v>1273043.4104284795</v>
          </cell>
          <cell r="AA1827">
            <v>702.40000000004147</v>
          </cell>
          <cell r="AH1827">
            <v>107092.50352623708</v>
          </cell>
          <cell r="AI1827">
            <v>2522.3999999998341</v>
          </cell>
          <cell r="AX1827">
            <v>1056731.9534020228</v>
          </cell>
          <cell r="AY1827">
            <v>458.40000000004147</v>
          </cell>
        </row>
        <row r="1828">
          <cell r="B1828">
            <v>218277.2219840766</v>
          </cell>
          <cell r="C1828">
            <v>1462.499999999834</v>
          </cell>
          <cell r="Z1828">
            <v>1273814.4685003199</v>
          </cell>
          <cell r="AA1828">
            <v>702.5000000000415</v>
          </cell>
          <cell r="AH1828">
            <v>107190.7368748369</v>
          </cell>
          <cell r="AI1828">
            <v>2522.499999999834</v>
          </cell>
          <cell r="AX1828">
            <v>1057751.397812923</v>
          </cell>
          <cell r="AY1828">
            <v>458.5000000000415</v>
          </cell>
        </row>
        <row r="1829">
          <cell r="B1829">
            <v>218457.03708358132</v>
          </cell>
          <cell r="C1829">
            <v>1462.5999999998339</v>
          </cell>
          <cell r="Z1829">
            <v>1274585.8405273603</v>
          </cell>
          <cell r="AA1829">
            <v>702.60000000004152</v>
          </cell>
          <cell r="AH1829">
            <v>107289.02062943674</v>
          </cell>
          <cell r="AI1829">
            <v>2522.5999999998339</v>
          </cell>
          <cell r="AX1829">
            <v>1058771.1652708235</v>
          </cell>
          <cell r="AY1829">
            <v>458.60000000004152</v>
          </cell>
        </row>
        <row r="1830">
          <cell r="B1830">
            <v>218636.92855666601</v>
          </cell>
          <cell r="C1830">
            <v>1462.6999999998338</v>
          </cell>
          <cell r="Z1830">
            <v>1275357.5266262405</v>
          </cell>
          <cell r="AA1830">
            <v>702.70000000004154</v>
          </cell>
          <cell r="AH1830">
            <v>107387.35479963657</v>
          </cell>
          <cell r="AI1830">
            <v>2522.6999999998338</v>
          </cell>
          <cell r="AX1830">
            <v>1059791.255607124</v>
          </cell>
          <cell r="AY1830">
            <v>458.70000000004154</v>
          </cell>
        </row>
        <row r="1831">
          <cell r="B1831">
            <v>218816.89636706072</v>
          </cell>
          <cell r="C1831">
            <v>1462.7999999998337</v>
          </cell>
          <cell r="Z1831">
            <v>1276129.5269136007</v>
          </cell>
          <cell r="AA1831">
            <v>702.80000000004156</v>
          </cell>
          <cell r="AH1831">
            <v>107485.73939503639</v>
          </cell>
          <cell r="AI1831">
            <v>2522.7999999998337</v>
          </cell>
          <cell r="AX1831">
            <v>1060811.6686532241</v>
          </cell>
          <cell r="AY1831">
            <v>458.80000000004156</v>
          </cell>
        </row>
        <row r="1832">
          <cell r="B1832">
            <v>218996.94047849544</v>
          </cell>
          <cell r="C1832">
            <v>1462.8999999998337</v>
          </cell>
          <cell r="Z1832">
            <v>1276901.8415060812</v>
          </cell>
          <cell r="AA1832">
            <v>702.90000000004159</v>
          </cell>
          <cell r="AH1832">
            <v>107584.17442523621</v>
          </cell>
          <cell r="AI1832">
            <v>2522.8999999998337</v>
          </cell>
          <cell r="AX1832">
            <v>1061832.4042405246</v>
          </cell>
          <cell r="AY1832">
            <v>458.90000000004159</v>
          </cell>
        </row>
        <row r="1833">
          <cell r="B1833">
            <v>219177.06085470016</v>
          </cell>
          <cell r="C1833">
            <v>1462.9999999998336</v>
          </cell>
          <cell r="Z1833">
            <v>1277674.4705203215</v>
          </cell>
          <cell r="AA1833">
            <v>703.00000000004161</v>
          </cell>
          <cell r="AH1833">
            <v>107682.65989983604</v>
          </cell>
          <cell r="AI1833">
            <v>2522.9999999998336</v>
          </cell>
          <cell r="AX1833">
            <v>1062853.4622004249</v>
          </cell>
          <cell r="AY1833">
            <v>459.00000000004161</v>
          </cell>
        </row>
        <row r="1834">
          <cell r="B1834">
            <v>219357.25745940485</v>
          </cell>
          <cell r="C1834">
            <v>1463.0999999998335</v>
          </cell>
          <cell r="Z1834">
            <v>1278447.4140729618</v>
          </cell>
          <cell r="AA1834">
            <v>703.10000000004163</v>
          </cell>
          <cell r="AH1834">
            <v>107781.19582843587</v>
          </cell>
          <cell r="AI1834">
            <v>2523.0999999998335</v>
          </cell>
          <cell r="AX1834">
            <v>1063874.8423643252</v>
          </cell>
          <cell r="AY1834">
            <v>459.10000000004163</v>
          </cell>
        </row>
        <row r="1835">
          <cell r="B1835">
            <v>219537.53025633955</v>
          </cell>
          <cell r="C1835">
            <v>1463.1999999998334</v>
          </cell>
          <cell r="Z1835">
            <v>1279220.672280642</v>
          </cell>
          <cell r="AA1835">
            <v>703.20000000004165</v>
          </cell>
          <cell r="AH1835">
            <v>107879.78222063569</v>
          </cell>
          <cell r="AI1835">
            <v>2523.1999999998334</v>
          </cell>
          <cell r="AX1835">
            <v>1064896.5445636255</v>
          </cell>
          <cell r="AY1835">
            <v>459.20000000004165</v>
          </cell>
        </row>
        <row r="1836">
          <cell r="B1836">
            <v>219717.87920923426</v>
          </cell>
          <cell r="C1836">
            <v>1463.2999999998333</v>
          </cell>
          <cell r="Z1836">
            <v>1279994.2452600023</v>
          </cell>
          <cell r="AA1836">
            <v>703.30000000004168</v>
          </cell>
          <cell r="AH1836">
            <v>107978.41908603552</v>
          </cell>
          <cell r="AI1836">
            <v>2523.2999999998333</v>
          </cell>
          <cell r="AX1836">
            <v>1065918.5686297261</v>
          </cell>
          <cell r="AY1836">
            <v>459.30000000004168</v>
          </cell>
        </row>
        <row r="1837">
          <cell r="B1837">
            <v>219898.30428181897</v>
          </cell>
          <cell r="C1837">
            <v>1463.3999999998332</v>
          </cell>
          <cell r="Z1837">
            <v>1280768.1331276826</v>
          </cell>
          <cell r="AA1837">
            <v>703.4000000000417</v>
          </cell>
          <cell r="AH1837">
            <v>108077.10643423535</v>
          </cell>
          <cell r="AI1837">
            <v>2523.3999999998332</v>
          </cell>
          <cell r="AX1837">
            <v>1066940.9143940264</v>
          </cell>
          <cell r="AY1837">
            <v>459.4000000000417</v>
          </cell>
        </row>
        <row r="1838">
          <cell r="B1838">
            <v>220078.8054378237</v>
          </cell>
          <cell r="C1838">
            <v>1463.4999999998331</v>
          </cell>
          <cell r="Z1838">
            <v>1281542.3360003231</v>
          </cell>
          <cell r="AA1838">
            <v>703.50000000004172</v>
          </cell>
          <cell r="AH1838">
            <v>108175.84427483517</v>
          </cell>
          <cell r="AI1838">
            <v>2523.4999999998331</v>
          </cell>
          <cell r="AX1838">
            <v>1067963.5816879268</v>
          </cell>
          <cell r="AY1838">
            <v>459.50000000004172</v>
          </cell>
        </row>
        <row r="1839">
          <cell r="B1839">
            <v>220259.38264097838</v>
          </cell>
          <cell r="C1839">
            <v>1463.599999999833</v>
          </cell>
          <cell r="Z1839">
            <v>1282316.8539945632</v>
          </cell>
          <cell r="AA1839">
            <v>703.60000000004175</v>
          </cell>
          <cell r="AH1839">
            <v>108274.632617435</v>
          </cell>
          <cell r="AI1839">
            <v>2523.599999999833</v>
          </cell>
          <cell r="AX1839">
            <v>1068986.5703428271</v>
          </cell>
          <cell r="AY1839">
            <v>459.60000000004175</v>
          </cell>
        </row>
        <row r="1840">
          <cell r="B1840">
            <v>220440.03585501312</v>
          </cell>
          <cell r="C1840">
            <v>1463.6999999998329</v>
          </cell>
          <cell r="Z1840">
            <v>1283091.6872270436</v>
          </cell>
          <cell r="AA1840">
            <v>703.70000000004177</v>
          </cell>
          <cell r="AH1840">
            <v>108373.47147163482</v>
          </cell>
          <cell r="AI1840">
            <v>2523.6999999998329</v>
          </cell>
          <cell r="AX1840">
            <v>1070009.8801901275</v>
          </cell>
          <cell r="AY1840">
            <v>459.70000000004177</v>
          </cell>
        </row>
        <row r="1841">
          <cell r="B1841">
            <v>220620.7650436578</v>
          </cell>
          <cell r="C1841">
            <v>1463.7999999998328</v>
          </cell>
          <cell r="Z1841">
            <v>1283866.8358144038</v>
          </cell>
          <cell r="AA1841">
            <v>703.80000000004179</v>
          </cell>
          <cell r="AH1841">
            <v>108472.36084703465</v>
          </cell>
          <cell r="AI1841">
            <v>2523.7999999998328</v>
          </cell>
          <cell r="AX1841">
            <v>1071033.5110612279</v>
          </cell>
          <cell r="AY1841">
            <v>459.80000000004179</v>
          </cell>
        </row>
        <row r="1842">
          <cell r="B1842">
            <v>220801.57017064252</v>
          </cell>
          <cell r="C1842">
            <v>1463.8999999998327</v>
          </cell>
          <cell r="Z1842">
            <v>1284642.2998732843</v>
          </cell>
          <cell r="AA1842">
            <v>703.90000000004181</v>
          </cell>
          <cell r="AH1842">
            <v>108571.30075323448</v>
          </cell>
          <cell r="AI1842">
            <v>2523.8999999998327</v>
          </cell>
          <cell r="AX1842">
            <v>1072057.4627875283</v>
          </cell>
          <cell r="AY1842">
            <v>459.90000000004181</v>
          </cell>
        </row>
        <row r="1843">
          <cell r="B1843">
            <v>220982.45119969721</v>
          </cell>
          <cell r="C1843">
            <v>1463.9999999998327</v>
          </cell>
          <cell r="Z1843">
            <v>1285418.0795203245</v>
          </cell>
          <cell r="AA1843">
            <v>704.00000000004184</v>
          </cell>
          <cell r="AH1843">
            <v>108670.2911998343</v>
          </cell>
          <cell r="AI1843">
            <v>2523.9999999998327</v>
          </cell>
          <cell r="AX1843">
            <v>1073081.7352004286</v>
          </cell>
          <cell r="AY1843">
            <v>460.00000000004184</v>
          </cell>
        </row>
        <row r="1844">
          <cell r="B1844">
            <v>221163.40809455194</v>
          </cell>
          <cell r="C1844">
            <v>1464.0999999998326</v>
          </cell>
          <cell r="Z1844">
            <v>1286194.1748721648</v>
          </cell>
          <cell r="AA1844">
            <v>704.10000000004186</v>
          </cell>
          <cell r="AH1844">
            <v>108769.33219643413</v>
          </cell>
          <cell r="AI1844">
            <v>2524.0999999998326</v>
          </cell>
          <cell r="AX1844">
            <v>1074106.3281313288</v>
          </cell>
          <cell r="AY1844">
            <v>460.10000000004186</v>
          </cell>
        </row>
        <row r="1845">
          <cell r="B1845">
            <v>221344.44081893665</v>
          </cell>
          <cell r="C1845">
            <v>1464.1999999998325</v>
          </cell>
          <cell r="Z1845">
            <v>1286970.5860454452</v>
          </cell>
          <cell r="AA1845">
            <v>704.20000000004188</v>
          </cell>
          <cell r="AH1845">
            <v>108868.42375263396</v>
          </cell>
          <cell r="AI1845">
            <v>2524.1999999998325</v>
          </cell>
          <cell r="AX1845">
            <v>1075131.2414116294</v>
          </cell>
          <cell r="AY1845">
            <v>460.20000000004188</v>
          </cell>
        </row>
        <row r="1846">
          <cell r="B1846">
            <v>221525.54933658137</v>
          </cell>
          <cell r="C1846">
            <v>1464.2999999998324</v>
          </cell>
          <cell r="Z1846">
            <v>1287747.3131568055</v>
          </cell>
          <cell r="AA1846">
            <v>704.3000000000419</v>
          </cell>
          <cell r="AH1846">
            <v>108967.56587803378</v>
          </cell>
          <cell r="AI1846">
            <v>2524.2999999998324</v>
          </cell>
          <cell r="AX1846">
            <v>1076156.4748727297</v>
          </cell>
          <cell r="AY1846">
            <v>460.3000000000419</v>
          </cell>
        </row>
        <row r="1847">
          <cell r="B1847">
            <v>221706.73361121607</v>
          </cell>
          <cell r="C1847">
            <v>1464.3999999998323</v>
          </cell>
          <cell r="Z1847">
            <v>1288524.3563228857</v>
          </cell>
          <cell r="AA1847">
            <v>704.40000000004193</v>
          </cell>
          <cell r="AH1847">
            <v>109066.7585822336</v>
          </cell>
          <cell r="AI1847">
            <v>2524.3999999998323</v>
          </cell>
          <cell r="AX1847">
            <v>1077182.02834603</v>
          </cell>
          <cell r="AY1847">
            <v>460.40000000004193</v>
          </cell>
        </row>
        <row r="1848">
          <cell r="B1848">
            <v>221887.99360657076</v>
          </cell>
          <cell r="C1848">
            <v>1464.4999999998322</v>
          </cell>
          <cell r="Z1848">
            <v>1289301.7156603262</v>
          </cell>
          <cell r="AA1848">
            <v>704.50000000004195</v>
          </cell>
          <cell r="AH1848">
            <v>109166.00187483343</v>
          </cell>
          <cell r="AI1848">
            <v>2524.4999999998322</v>
          </cell>
          <cell r="AX1848">
            <v>1078207.9016629304</v>
          </cell>
          <cell r="AY1848">
            <v>460.50000000004195</v>
          </cell>
        </row>
        <row r="1849">
          <cell r="B1849">
            <v>222069.32928637549</v>
          </cell>
          <cell r="C1849">
            <v>1464.5999999998321</v>
          </cell>
          <cell r="Z1849">
            <v>1290079.3912857664</v>
          </cell>
          <cell r="AA1849">
            <v>704.60000000004197</v>
          </cell>
          <cell r="AH1849">
            <v>109265.29576543326</v>
          </cell>
          <cell r="AI1849">
            <v>2524.5999999998321</v>
          </cell>
          <cell r="AX1849">
            <v>1079234.0946548309</v>
          </cell>
          <cell r="AY1849">
            <v>460.60000000004197</v>
          </cell>
        </row>
        <row r="1850">
          <cell r="B1850">
            <v>222250.7406143602</v>
          </cell>
          <cell r="C1850">
            <v>1464.699999999832</v>
          </cell>
          <cell r="Z1850">
            <v>1290857.3833158468</v>
          </cell>
          <cell r="AA1850">
            <v>704.700000000042</v>
          </cell>
          <cell r="AH1850">
            <v>109364.64026363307</v>
          </cell>
          <cell r="AI1850">
            <v>2524.699999999832</v>
          </cell>
          <cell r="AX1850">
            <v>1080260.6071531312</v>
          </cell>
          <cell r="AY1850">
            <v>460.700000000042</v>
          </cell>
        </row>
        <row r="1851">
          <cell r="B1851">
            <v>222432.2275542549</v>
          </cell>
          <cell r="C1851">
            <v>1464.7999999998319</v>
          </cell>
          <cell r="Z1851">
            <v>1291635.6918672069</v>
          </cell>
          <cell r="AA1851">
            <v>704.80000000004202</v>
          </cell>
          <cell r="AH1851">
            <v>109464.0353790329</v>
          </cell>
          <cell r="AI1851">
            <v>2524.7999999998319</v>
          </cell>
          <cell r="AX1851">
            <v>1081287.4389892316</v>
          </cell>
          <cell r="AY1851">
            <v>460.80000000004202</v>
          </cell>
        </row>
        <row r="1852">
          <cell r="B1852">
            <v>222613.7900697896</v>
          </cell>
          <cell r="C1852">
            <v>1464.8999999998318</v>
          </cell>
          <cell r="Z1852">
            <v>1292414.3170564873</v>
          </cell>
          <cell r="AA1852">
            <v>704.90000000004204</v>
          </cell>
          <cell r="AH1852">
            <v>109563.48112123272</v>
          </cell>
          <cell r="AI1852">
            <v>2524.8999999998318</v>
          </cell>
          <cell r="AX1852">
            <v>1082314.5899945318</v>
          </cell>
          <cell r="AY1852">
            <v>460.90000000004204</v>
          </cell>
        </row>
        <row r="1853">
          <cell r="B1853">
            <v>222795.42812469433</v>
          </cell>
          <cell r="C1853">
            <v>1464.9999999998317</v>
          </cell>
          <cell r="Z1853">
            <v>1293193.2590003277</v>
          </cell>
          <cell r="AA1853">
            <v>705.00000000004206</v>
          </cell>
          <cell r="AH1853">
            <v>109662.97749983254</v>
          </cell>
          <cell r="AI1853">
            <v>2524.9999999998317</v>
          </cell>
          <cell r="AX1853">
            <v>1083342.0600004322</v>
          </cell>
          <cell r="AY1853">
            <v>461.00000000004206</v>
          </cell>
        </row>
        <row r="1854">
          <cell r="B1854">
            <v>222978.22445315149</v>
          </cell>
          <cell r="C1854">
            <v>1465.0999999998317</v>
          </cell>
          <cell r="Z1854">
            <v>1293972.517815368</v>
          </cell>
          <cell r="AA1854">
            <v>705.10000000004209</v>
          </cell>
          <cell r="AH1854">
            <v>109762.52452443237</v>
          </cell>
          <cell r="AI1854">
            <v>2525.0999999998317</v>
          </cell>
          <cell r="AX1854">
            <v>1084369.8488383326</v>
          </cell>
          <cell r="AY1854">
            <v>461.10000000004209</v>
          </cell>
        </row>
        <row r="1855">
          <cell r="B1855">
            <v>223159.72702575021</v>
          </cell>
          <cell r="C1855">
            <v>1465.1999999998316</v>
          </cell>
          <cell r="Z1855">
            <v>1294752.0936182484</v>
          </cell>
          <cell r="AA1855">
            <v>705.20000000004211</v>
          </cell>
          <cell r="AH1855">
            <v>109862.12220463219</v>
          </cell>
          <cell r="AI1855">
            <v>2525.1999999998316</v>
          </cell>
          <cell r="AX1855">
            <v>1085397.9563396331</v>
          </cell>
          <cell r="AY1855">
            <v>461.20000000004211</v>
          </cell>
        </row>
        <row r="1856">
          <cell r="B1856">
            <v>223341.3077358329</v>
          </cell>
          <cell r="C1856">
            <v>1465.2999999998315</v>
          </cell>
          <cell r="Z1856">
            <v>1295531.9865256085</v>
          </cell>
          <cell r="AA1856">
            <v>705.30000000004213</v>
          </cell>
          <cell r="AH1856">
            <v>109961.77055003202</v>
          </cell>
          <cell r="AI1856">
            <v>2525.2999999998315</v>
          </cell>
          <cell r="AX1856">
            <v>1086426.3823357334</v>
          </cell>
          <cell r="AY1856">
            <v>461.30000000004213</v>
          </cell>
        </row>
        <row r="1857">
          <cell r="B1857">
            <v>223522.96660174162</v>
          </cell>
          <cell r="C1857">
            <v>1465.3999999998314</v>
          </cell>
          <cell r="Z1857">
            <v>1296312.1966540888</v>
          </cell>
          <cell r="AA1857">
            <v>705.40000000004216</v>
          </cell>
          <cell r="AH1857">
            <v>110061.46957023184</v>
          </cell>
          <cell r="AI1857">
            <v>2525.3999999998314</v>
          </cell>
          <cell r="AX1857">
            <v>1087455.1266580336</v>
          </cell>
          <cell r="AY1857">
            <v>461.40000000004216</v>
          </cell>
        </row>
        <row r="1858">
          <cell r="B1858">
            <v>223704.70364181831</v>
          </cell>
          <cell r="C1858">
            <v>1465.4999999998313</v>
          </cell>
          <cell r="Z1858">
            <v>1297092.7241203291</v>
          </cell>
          <cell r="AA1858">
            <v>705.50000000004218</v>
          </cell>
          <cell r="AH1858">
            <v>110161.21927483167</v>
          </cell>
          <cell r="AI1858">
            <v>2525.4999999998313</v>
          </cell>
          <cell r="AX1858">
            <v>1088484.189137934</v>
          </cell>
          <cell r="AY1858">
            <v>461.50000000004218</v>
          </cell>
        </row>
        <row r="1859">
          <cell r="B1859">
            <v>223886.51887440501</v>
          </cell>
          <cell r="C1859">
            <v>1465.5999999998312</v>
          </cell>
          <cell r="Z1859">
            <v>1297873.5690409695</v>
          </cell>
          <cell r="AA1859">
            <v>705.6000000000422</v>
          </cell>
          <cell r="AH1859">
            <v>110261.0196734315</v>
          </cell>
          <cell r="AI1859">
            <v>2525.5999999998312</v>
          </cell>
          <cell r="AX1859">
            <v>1089513.5696068346</v>
          </cell>
          <cell r="AY1859">
            <v>461.6000000000422</v>
          </cell>
        </row>
        <row r="1860">
          <cell r="B1860">
            <v>224068.41231784373</v>
          </cell>
          <cell r="C1860">
            <v>1465.6999999998311</v>
          </cell>
          <cell r="Z1860">
            <v>1298654.7315326498</v>
          </cell>
          <cell r="AA1860">
            <v>705.70000000004222</v>
          </cell>
          <cell r="AH1860">
            <v>110360.87077563131</v>
          </cell>
          <cell r="AI1860">
            <v>2525.6999999998311</v>
          </cell>
          <cell r="AX1860">
            <v>1090543.2678961349</v>
          </cell>
          <cell r="AY1860">
            <v>461.70000000004222</v>
          </cell>
        </row>
        <row r="1861">
          <cell r="B1861">
            <v>224250.38399047643</v>
          </cell>
          <cell r="C1861">
            <v>1465.799999999831</v>
          </cell>
          <cell r="Z1861">
            <v>1299436.2117120102</v>
          </cell>
          <cell r="AA1861">
            <v>705.80000000004225</v>
          </cell>
          <cell r="AH1861">
            <v>110460.77259103114</v>
          </cell>
          <cell r="AI1861">
            <v>2525.799999999831</v>
          </cell>
          <cell r="AX1861">
            <v>1091573.2838372351</v>
          </cell>
          <cell r="AY1861">
            <v>461.80000000004225</v>
          </cell>
        </row>
        <row r="1862">
          <cell r="B1862">
            <v>224432.43391064511</v>
          </cell>
          <cell r="C1862">
            <v>1465.8999999998309</v>
          </cell>
          <cell r="Z1862">
            <v>1300218.0096956904</v>
          </cell>
          <cell r="AA1862">
            <v>705.90000000004227</v>
          </cell>
          <cell r="AH1862">
            <v>110560.72512923097</v>
          </cell>
          <cell r="AI1862">
            <v>2525.8999999998309</v>
          </cell>
          <cell r="AX1862">
            <v>1092603.6172615355</v>
          </cell>
          <cell r="AY1862">
            <v>461.90000000004227</v>
          </cell>
        </row>
        <row r="1863">
          <cell r="B1863">
            <v>224614.56209669184</v>
          </cell>
          <cell r="C1863">
            <v>1465.9999999998308</v>
          </cell>
          <cell r="Z1863">
            <v>1301000.1256003308</v>
          </cell>
          <cell r="AA1863">
            <v>706.00000000004229</v>
          </cell>
          <cell r="AH1863">
            <v>110660.72839983078</v>
          </cell>
          <cell r="AI1863">
            <v>2525.9999999998308</v>
          </cell>
          <cell r="AX1863">
            <v>1093634.268000436</v>
          </cell>
          <cell r="AY1863">
            <v>462.00000000004229</v>
          </cell>
        </row>
        <row r="1864">
          <cell r="B1864">
            <v>224796.76856695852</v>
          </cell>
          <cell r="C1864">
            <v>1466.0999999998307</v>
          </cell>
          <cell r="Z1864">
            <v>1301782.559542571</v>
          </cell>
          <cell r="AA1864">
            <v>706.10000000004231</v>
          </cell>
          <cell r="AH1864">
            <v>110760.78241243061</v>
          </cell>
          <cell r="AI1864">
            <v>2526.0999999998307</v>
          </cell>
          <cell r="AX1864">
            <v>1094665.2358853363</v>
          </cell>
          <cell r="AY1864">
            <v>462.10000000004231</v>
          </cell>
        </row>
        <row r="1865">
          <cell r="B1865">
            <v>224979.05333978724</v>
          </cell>
          <cell r="C1865">
            <v>1466.1999999998307</v>
          </cell>
          <cell r="Z1865">
            <v>1302565.3116390514</v>
          </cell>
          <cell r="AA1865">
            <v>706.20000000004234</v>
          </cell>
          <cell r="AH1865">
            <v>110860.88717663044</v>
          </cell>
          <cell r="AI1865">
            <v>2526.1999999998307</v>
          </cell>
          <cell r="AX1865">
            <v>1095696.5207476367</v>
          </cell>
          <cell r="AY1865">
            <v>462.20000000004234</v>
          </cell>
        </row>
        <row r="1866">
          <cell r="B1866">
            <v>225161.41643351992</v>
          </cell>
          <cell r="C1866">
            <v>1466.2999999998306</v>
          </cell>
          <cell r="Z1866">
            <v>1303348.3820064117</v>
          </cell>
          <cell r="AA1866">
            <v>706.30000000004236</v>
          </cell>
          <cell r="AH1866">
            <v>110961.04270203026</v>
          </cell>
          <cell r="AI1866">
            <v>2526.2999999998306</v>
          </cell>
          <cell r="AX1866">
            <v>1096728.122418737</v>
          </cell>
          <cell r="AY1866">
            <v>462.30000000004236</v>
          </cell>
        </row>
        <row r="1867">
          <cell r="B1867">
            <v>225343.85786649864</v>
          </cell>
          <cell r="C1867">
            <v>1466.3999999998305</v>
          </cell>
          <cell r="Z1867">
            <v>1304131.770761292</v>
          </cell>
          <cell r="AA1867">
            <v>706.40000000004238</v>
          </cell>
          <cell r="AH1867">
            <v>111061.24899823008</v>
          </cell>
          <cell r="AI1867">
            <v>2526.3999999998305</v>
          </cell>
          <cell r="AX1867">
            <v>1097760.0407300375</v>
          </cell>
          <cell r="AY1867">
            <v>462.40000000004238</v>
          </cell>
        </row>
        <row r="1868">
          <cell r="B1868">
            <v>225526.37765706534</v>
          </cell>
          <cell r="C1868">
            <v>1466.4999999998304</v>
          </cell>
          <cell r="Z1868">
            <v>1304915.4780203323</v>
          </cell>
          <cell r="AA1868">
            <v>706.50000000004241</v>
          </cell>
          <cell r="AH1868">
            <v>111161.5060748299</v>
          </cell>
          <cell r="AI1868">
            <v>2526.4999999998304</v>
          </cell>
          <cell r="AX1868">
            <v>1098792.2755129379</v>
          </cell>
          <cell r="AY1868">
            <v>462.50000000004241</v>
          </cell>
        </row>
        <row r="1869">
          <cell r="B1869">
            <v>225708.97582356204</v>
          </cell>
          <cell r="C1869">
            <v>1466.5999999998303</v>
          </cell>
          <cell r="Z1869">
            <v>1305699.5039001727</v>
          </cell>
          <cell r="AA1869">
            <v>706.60000000004243</v>
          </cell>
          <cell r="AH1869">
            <v>111261.81394142972</v>
          </cell>
          <cell r="AI1869">
            <v>2526.5999999998303</v>
          </cell>
          <cell r="AX1869">
            <v>1099824.8265988382</v>
          </cell>
          <cell r="AY1869">
            <v>462.60000000004243</v>
          </cell>
        </row>
        <row r="1870">
          <cell r="B1870">
            <v>225891.65238433072</v>
          </cell>
          <cell r="C1870">
            <v>1466.6999999998302</v>
          </cell>
          <cell r="Z1870">
            <v>1306483.8485174528</v>
          </cell>
          <cell r="AA1870">
            <v>706.70000000004245</v>
          </cell>
          <cell r="AH1870">
            <v>111362.17260762955</v>
          </cell>
          <cell r="AI1870">
            <v>2526.6999999998302</v>
          </cell>
          <cell r="AX1870">
            <v>1100857.6938191385</v>
          </cell>
          <cell r="AY1870">
            <v>462.70000000004245</v>
          </cell>
        </row>
        <row r="1871">
          <cell r="B1871">
            <v>226074.40735771344</v>
          </cell>
          <cell r="C1871">
            <v>1466.7999999998301</v>
          </cell>
          <cell r="Z1871">
            <v>1307268.5119888133</v>
          </cell>
          <cell r="AA1871">
            <v>706.80000000004247</v>
          </cell>
          <cell r="AH1871">
            <v>111462.58208302937</v>
          </cell>
          <cell r="AI1871">
            <v>2526.7999999998301</v>
          </cell>
          <cell r="AX1871">
            <v>1101890.877005239</v>
          </cell>
          <cell r="AY1871">
            <v>462.80000000004247</v>
          </cell>
        </row>
        <row r="1872">
          <cell r="B1872">
            <v>226257.24076205213</v>
          </cell>
          <cell r="C1872">
            <v>1466.89999999983</v>
          </cell>
          <cell r="Z1872">
            <v>1308053.4944308936</v>
          </cell>
          <cell r="AA1872">
            <v>706.9000000000425</v>
          </cell>
          <cell r="AH1872">
            <v>111563.0423772292</v>
          </cell>
          <cell r="AI1872">
            <v>2526.89999999983</v>
          </cell>
          <cell r="AX1872">
            <v>1102924.3759885393</v>
          </cell>
          <cell r="AY1872">
            <v>462.9000000000425</v>
          </cell>
        </row>
        <row r="1873">
          <cell r="B1873">
            <v>226440.15261568883</v>
          </cell>
          <cell r="C1873">
            <v>1466.9999999998299</v>
          </cell>
          <cell r="Z1873">
            <v>1308838.7959603339</v>
          </cell>
          <cell r="AA1873">
            <v>707.00000000004252</v>
          </cell>
          <cell r="AH1873">
            <v>111663.55349982901</v>
          </cell>
          <cell r="AI1873">
            <v>2526.9999999998299</v>
          </cell>
          <cell r="AX1873">
            <v>1103958.1906004397</v>
          </cell>
          <cell r="AY1873">
            <v>463.00000000004252</v>
          </cell>
        </row>
        <row r="1874">
          <cell r="B1874">
            <v>226623.14293696554</v>
          </cell>
          <cell r="C1874">
            <v>1467.0999999998298</v>
          </cell>
          <cell r="Z1874">
            <v>1309624.4166937743</v>
          </cell>
          <cell r="AA1874">
            <v>707.10000000004254</v>
          </cell>
          <cell r="AH1874">
            <v>111764.11546042883</v>
          </cell>
          <cell r="AI1874">
            <v>2527.0999999998298</v>
          </cell>
          <cell r="AX1874">
            <v>1104992.32067234</v>
          </cell>
          <cell r="AY1874">
            <v>463.10000000004254</v>
          </cell>
        </row>
        <row r="1875">
          <cell r="B1875">
            <v>226806.21174422425</v>
          </cell>
          <cell r="C1875">
            <v>1467.1999999998297</v>
          </cell>
          <cell r="Z1875">
            <v>1310410.3567478545</v>
          </cell>
          <cell r="AA1875">
            <v>707.20000000004256</v>
          </cell>
          <cell r="AH1875">
            <v>111864.72826862865</v>
          </cell>
          <cell r="AI1875">
            <v>2527.1999999998297</v>
          </cell>
          <cell r="AX1875">
            <v>1106026.7660356404</v>
          </cell>
          <cell r="AY1875">
            <v>463.20000000004256</v>
          </cell>
        </row>
        <row r="1876">
          <cell r="B1876">
            <v>226989.35905580694</v>
          </cell>
          <cell r="C1876">
            <v>1467.2999999998297</v>
          </cell>
          <cell r="Z1876">
            <v>1311196.6162392148</v>
          </cell>
          <cell r="AA1876">
            <v>707.30000000004259</v>
          </cell>
          <cell r="AH1876">
            <v>111965.39193402848</v>
          </cell>
          <cell r="AI1876">
            <v>2527.2999999998297</v>
          </cell>
          <cell r="AX1876">
            <v>1107061.5265217407</v>
          </cell>
          <cell r="AY1876">
            <v>463.30000000004259</v>
          </cell>
        </row>
        <row r="1877">
          <cell r="B1877">
            <v>227172.58489005564</v>
          </cell>
          <cell r="C1877">
            <v>1467.3999999998296</v>
          </cell>
          <cell r="Z1877">
            <v>1311983.1952844951</v>
          </cell>
          <cell r="AA1877">
            <v>707.40000000004261</v>
          </cell>
          <cell r="AH1877">
            <v>112066.1064662283</v>
          </cell>
          <cell r="AI1877">
            <v>2527.3999999998296</v>
          </cell>
          <cell r="AX1877">
            <v>1108096.6019620411</v>
          </cell>
          <cell r="AY1877">
            <v>463.40000000004261</v>
          </cell>
        </row>
        <row r="1878">
          <cell r="B1878">
            <v>227355.88926531232</v>
          </cell>
          <cell r="C1878">
            <v>1467.4999999998295</v>
          </cell>
          <cell r="Z1878">
            <v>1312770.0940003355</v>
          </cell>
          <cell r="AA1878">
            <v>707.50000000004263</v>
          </cell>
          <cell r="AH1878">
            <v>112166.87187482812</v>
          </cell>
          <cell r="AI1878">
            <v>2527.4999999998295</v>
          </cell>
          <cell r="AX1878">
            <v>1109131.9921879414</v>
          </cell>
          <cell r="AY1878">
            <v>463.50000000004263</v>
          </cell>
        </row>
        <row r="1879">
          <cell r="B1879">
            <v>227539.27219991904</v>
          </cell>
          <cell r="C1879">
            <v>1467.5999999998294</v>
          </cell>
          <cell r="Z1879">
            <v>1313557.3125033758</v>
          </cell>
          <cell r="AA1879">
            <v>707.60000000004266</v>
          </cell>
          <cell r="AH1879">
            <v>112267.68816942794</v>
          </cell>
          <cell r="AI1879">
            <v>2527.5999999998294</v>
          </cell>
          <cell r="AX1879">
            <v>1110167.6970308418</v>
          </cell>
          <cell r="AY1879">
            <v>463.60000000004266</v>
          </cell>
        </row>
        <row r="1880">
          <cell r="B1880">
            <v>227722.73371221774</v>
          </cell>
          <cell r="C1880">
            <v>1467.6999999998293</v>
          </cell>
          <cell r="Z1880">
            <v>1314344.8509102562</v>
          </cell>
          <cell r="AA1880">
            <v>707.70000000004268</v>
          </cell>
          <cell r="AH1880">
            <v>112368.55535962776</v>
          </cell>
          <cell r="AI1880">
            <v>2527.6999999998293</v>
          </cell>
          <cell r="AX1880">
            <v>1111203.7163221422</v>
          </cell>
          <cell r="AY1880">
            <v>463.70000000004268</v>
          </cell>
        </row>
        <row r="1881">
          <cell r="B1881">
            <v>227906.27382055044</v>
          </cell>
          <cell r="C1881">
            <v>1467.7999999998292</v>
          </cell>
          <cell r="Z1881">
            <v>1315132.7093376163</v>
          </cell>
          <cell r="AA1881">
            <v>707.8000000000427</v>
          </cell>
          <cell r="AH1881">
            <v>112469.47345502759</v>
          </cell>
          <cell r="AI1881">
            <v>2527.7999999998292</v>
          </cell>
          <cell r="AX1881">
            <v>1112240.0498932425</v>
          </cell>
          <cell r="AY1881">
            <v>463.8000000000427</v>
          </cell>
        </row>
        <row r="1882">
          <cell r="B1882">
            <v>228089.89254325913</v>
          </cell>
          <cell r="C1882">
            <v>1467.8999999998291</v>
          </cell>
          <cell r="Z1882">
            <v>1315920.8879020966</v>
          </cell>
          <cell r="AA1882">
            <v>707.90000000004272</v>
          </cell>
          <cell r="AH1882">
            <v>112570.4424652274</v>
          </cell>
          <cell r="AI1882">
            <v>2527.8999999998291</v>
          </cell>
          <cell r="AX1882">
            <v>1113276.6975755431</v>
          </cell>
          <cell r="AY1882">
            <v>463.90000000004272</v>
          </cell>
        </row>
        <row r="1883">
          <cell r="B1883">
            <v>228273.58989868584</v>
          </cell>
          <cell r="C1883">
            <v>1467.999999999829</v>
          </cell>
          <cell r="Z1883">
            <v>1316709.386720337</v>
          </cell>
          <cell r="AA1883">
            <v>708.00000000004275</v>
          </cell>
          <cell r="AH1883">
            <v>112671.46239982723</v>
          </cell>
          <cell r="AI1883">
            <v>2527.999999999829</v>
          </cell>
          <cell r="AX1883">
            <v>1114313.6592004434</v>
          </cell>
          <cell r="AY1883">
            <v>464.00000000004275</v>
          </cell>
        </row>
        <row r="1884">
          <cell r="B1884">
            <v>228457.36590517251</v>
          </cell>
          <cell r="C1884">
            <v>1468.0999999998289</v>
          </cell>
          <cell r="Z1884">
            <v>1317498.2059089774</v>
          </cell>
          <cell r="AA1884">
            <v>708.10000000004277</v>
          </cell>
          <cell r="AH1884">
            <v>112772.53326842705</v>
          </cell>
          <cell r="AI1884">
            <v>2528.0999999998289</v>
          </cell>
          <cell r="AX1884">
            <v>1115350.9345993437</v>
          </cell>
          <cell r="AY1884">
            <v>464.10000000004277</v>
          </cell>
        </row>
        <row r="1885">
          <cell r="B1885">
            <v>228641.22058106124</v>
          </cell>
          <cell r="C1885">
            <v>1468.1999999998288</v>
          </cell>
          <cell r="Z1885">
            <v>1318287.3455846577</v>
          </cell>
          <cell r="AA1885">
            <v>708.20000000004279</v>
          </cell>
          <cell r="AH1885">
            <v>112873.65508062686</v>
          </cell>
          <cell r="AI1885">
            <v>2528.1999999998288</v>
          </cell>
          <cell r="AX1885">
            <v>1116388.523603644</v>
          </cell>
          <cell r="AY1885">
            <v>464.20000000004279</v>
          </cell>
        </row>
        <row r="1886">
          <cell r="B1886">
            <v>228825.15394469391</v>
          </cell>
          <cell r="C1886">
            <v>1468.2999999998287</v>
          </cell>
          <cell r="Z1886">
            <v>1319076.8058640179</v>
          </cell>
          <cell r="AA1886">
            <v>708.30000000004281</v>
          </cell>
          <cell r="AH1886">
            <v>112974.82784602669</v>
          </cell>
          <cell r="AI1886">
            <v>2528.2999999998287</v>
          </cell>
          <cell r="AX1886">
            <v>1117426.4260447444</v>
          </cell>
          <cell r="AY1886">
            <v>464.30000000004281</v>
          </cell>
        </row>
        <row r="1887">
          <cell r="B1887">
            <v>229009.16601441262</v>
          </cell>
          <cell r="C1887">
            <v>1468.3999999998287</v>
          </cell>
          <cell r="Z1887">
            <v>1319866.5868636982</v>
          </cell>
          <cell r="AA1887">
            <v>708.40000000004284</v>
          </cell>
          <cell r="AH1887">
            <v>113076.05157422651</v>
          </cell>
          <cell r="AI1887">
            <v>2528.3999999998287</v>
          </cell>
          <cell r="AX1887">
            <v>1118464.6417540447</v>
          </cell>
          <cell r="AY1887">
            <v>464.40000000004284</v>
          </cell>
        </row>
        <row r="1888">
          <cell r="B1888">
            <v>229193.25680855932</v>
          </cell>
          <cell r="C1888">
            <v>1468.4999999998286</v>
          </cell>
          <cell r="Z1888">
            <v>1320656.6887003386</v>
          </cell>
          <cell r="AA1888">
            <v>708.50000000004286</v>
          </cell>
          <cell r="AH1888">
            <v>113177.32627482634</v>
          </cell>
          <cell r="AI1888">
            <v>2528.4999999998286</v>
          </cell>
          <cell r="AX1888">
            <v>1119503.1705629453</v>
          </cell>
          <cell r="AY1888">
            <v>464.50000000004286</v>
          </cell>
        </row>
        <row r="1889">
          <cell r="B1889">
            <v>229377.42634547601</v>
          </cell>
          <cell r="C1889">
            <v>1468.5999999998285</v>
          </cell>
          <cell r="Z1889">
            <v>1321447.1114905789</v>
          </cell>
          <cell r="AA1889">
            <v>708.60000000004288</v>
          </cell>
          <cell r="AH1889">
            <v>113278.65195742615</v>
          </cell>
          <cell r="AI1889">
            <v>2528.5999999998285</v>
          </cell>
          <cell r="AX1889">
            <v>1120542.0123028455</v>
          </cell>
          <cell r="AY1889">
            <v>464.60000000004288</v>
          </cell>
        </row>
        <row r="1890">
          <cell r="B1890">
            <v>229561.67464350472</v>
          </cell>
          <cell r="C1890">
            <v>1468.6999999998284</v>
          </cell>
          <cell r="Z1890">
            <v>1322237.8553510592</v>
          </cell>
          <cell r="AA1890">
            <v>708.70000000004291</v>
          </cell>
          <cell r="AH1890">
            <v>113380.02863162597</v>
          </cell>
          <cell r="AI1890">
            <v>2528.6999999998284</v>
          </cell>
          <cell r="AX1890">
            <v>1121581.1668051458</v>
          </cell>
          <cell r="AY1890">
            <v>464.70000000004291</v>
          </cell>
        </row>
        <row r="1891">
          <cell r="B1891">
            <v>229746.00172098741</v>
          </cell>
          <cell r="C1891">
            <v>1468.7999999998283</v>
          </cell>
          <cell r="Z1891">
            <v>1323028.9203984195</v>
          </cell>
          <cell r="AA1891">
            <v>708.80000000004293</v>
          </cell>
          <cell r="AH1891">
            <v>113481.45630702579</v>
          </cell>
          <cell r="AI1891">
            <v>2528.7999999998283</v>
          </cell>
          <cell r="AX1891">
            <v>1122620.6339012464</v>
          </cell>
          <cell r="AY1891">
            <v>464.80000000004293</v>
          </cell>
        </row>
        <row r="1892">
          <cell r="B1892">
            <v>229930.4075962661</v>
          </cell>
          <cell r="C1892">
            <v>1468.8999999998282</v>
          </cell>
          <cell r="Z1892">
            <v>1323820.3067492999</v>
          </cell>
          <cell r="AA1892">
            <v>708.90000000004295</v>
          </cell>
          <cell r="AH1892">
            <v>113582.93499322562</v>
          </cell>
          <cell r="AI1892">
            <v>2528.8999999998282</v>
          </cell>
          <cell r="AX1892">
            <v>1123660.4134225466</v>
          </cell>
          <cell r="AY1892">
            <v>464.90000000004295</v>
          </cell>
        </row>
        <row r="1893">
          <cell r="B1893">
            <v>230114.8922876828</v>
          </cell>
          <cell r="C1893">
            <v>1468.9999999998281</v>
          </cell>
          <cell r="Z1893">
            <v>1324612.0145203401</v>
          </cell>
          <cell r="AA1893">
            <v>709.00000000004297</v>
          </cell>
          <cell r="AH1893">
            <v>113684.46469982543</v>
          </cell>
          <cell r="AI1893">
            <v>2528.9999999998281</v>
          </cell>
          <cell r="AX1893">
            <v>1124700.505200447</v>
          </cell>
          <cell r="AY1893">
            <v>465.00000000004297</v>
          </cell>
        </row>
        <row r="1894">
          <cell r="B1894">
            <v>230299.45581357949</v>
          </cell>
          <cell r="C1894">
            <v>1469.099999999828</v>
          </cell>
          <cell r="Z1894">
            <v>1325404.0438281805</v>
          </cell>
          <cell r="AA1894">
            <v>709.100000000043</v>
          </cell>
          <cell r="AH1894">
            <v>113786.04543642525</v>
          </cell>
          <cell r="AI1894">
            <v>2529.099999999828</v>
          </cell>
          <cell r="AX1894">
            <v>1125740.9090663474</v>
          </cell>
          <cell r="AY1894">
            <v>465.100000000043</v>
          </cell>
        </row>
        <row r="1895">
          <cell r="B1895">
            <v>230484.0981922982</v>
          </cell>
          <cell r="C1895">
            <v>1469.1999999998279</v>
          </cell>
          <cell r="Z1895">
            <v>1326196.3947894608</v>
          </cell>
          <cell r="AA1895">
            <v>709.20000000004302</v>
          </cell>
          <cell r="AH1895">
            <v>113887.67721262507</v>
          </cell>
          <cell r="AI1895">
            <v>2529.1999999998279</v>
          </cell>
          <cell r="AX1895">
            <v>1126781.6248516478</v>
          </cell>
          <cell r="AY1895">
            <v>465.20000000004302</v>
          </cell>
        </row>
        <row r="1896">
          <cell r="B1896">
            <v>230668.81944218089</v>
          </cell>
          <cell r="C1896">
            <v>1469.2999999998278</v>
          </cell>
          <cell r="Z1896">
            <v>1326989.0675208212</v>
          </cell>
          <cell r="AA1896">
            <v>709.30000000004304</v>
          </cell>
          <cell r="AH1896">
            <v>113989.3600380249</v>
          </cell>
          <cell r="AI1896">
            <v>2529.2999999998278</v>
          </cell>
          <cell r="AX1896">
            <v>1127822.6523877482</v>
          </cell>
          <cell r="AY1896">
            <v>465.30000000004304</v>
          </cell>
        </row>
        <row r="1897">
          <cell r="B1897">
            <v>230853.6195815696</v>
          </cell>
          <cell r="C1897">
            <v>1469.3999999998277</v>
          </cell>
          <cell r="Z1897">
            <v>1327782.0621389016</v>
          </cell>
          <cell r="AA1897">
            <v>709.40000000004306</v>
          </cell>
          <cell r="AH1897">
            <v>114091.09392222471</v>
          </cell>
          <cell r="AI1897">
            <v>2529.3999999998277</v>
          </cell>
          <cell r="AX1897">
            <v>1128863.9915060485</v>
          </cell>
          <cell r="AY1897">
            <v>465.40000000004306</v>
          </cell>
        </row>
        <row r="1898">
          <cell r="B1898">
            <v>231038.49862880629</v>
          </cell>
          <cell r="C1898">
            <v>1469.4999999998277</v>
          </cell>
          <cell r="Z1898">
            <v>1328575.3787603418</v>
          </cell>
          <cell r="AA1898">
            <v>709.50000000004309</v>
          </cell>
          <cell r="AH1898">
            <v>114192.87887482453</v>
          </cell>
          <cell r="AI1898">
            <v>2529.4999999998277</v>
          </cell>
          <cell r="AX1898">
            <v>1129905.6420379488</v>
          </cell>
          <cell r="AY1898">
            <v>465.50000000004309</v>
          </cell>
        </row>
        <row r="1899">
          <cell r="B1899">
            <v>231223.45660223297</v>
          </cell>
          <cell r="C1899">
            <v>1469.5999999998276</v>
          </cell>
          <cell r="Z1899">
            <v>1329369.0175017822</v>
          </cell>
          <cell r="AA1899">
            <v>709.60000000004311</v>
          </cell>
          <cell r="AH1899">
            <v>114294.71490542435</v>
          </cell>
          <cell r="AI1899">
            <v>2529.5999999998276</v>
          </cell>
          <cell r="AX1899">
            <v>1130947.6038148492</v>
          </cell>
          <cell r="AY1899">
            <v>465.60000000004311</v>
          </cell>
        </row>
        <row r="1900">
          <cell r="B1900">
            <v>231408.49352019167</v>
          </cell>
          <cell r="C1900">
            <v>1469.6999999998275</v>
          </cell>
          <cell r="Z1900">
            <v>1330162.9784798624</v>
          </cell>
          <cell r="AA1900">
            <v>709.70000000004313</v>
          </cell>
          <cell r="AH1900">
            <v>114396.60202362417</v>
          </cell>
          <cell r="AI1900">
            <v>2529.6999999998275</v>
          </cell>
          <cell r="AX1900">
            <v>1131989.8766681496</v>
          </cell>
          <cell r="AY1900">
            <v>465.70000000004313</v>
          </cell>
        </row>
        <row r="1901">
          <cell r="B1901">
            <v>231593.60940102435</v>
          </cell>
          <cell r="C1901">
            <v>1469.7999999998274</v>
          </cell>
          <cell r="Z1901">
            <v>1330957.2618112226</v>
          </cell>
          <cell r="AA1901">
            <v>709.80000000004316</v>
          </cell>
          <cell r="AH1901">
            <v>114498.54023902399</v>
          </cell>
          <cell r="AI1901">
            <v>2529.7999999998274</v>
          </cell>
          <cell r="AX1901">
            <v>1133032.46042925</v>
          </cell>
          <cell r="AY1901">
            <v>465.80000000004316</v>
          </cell>
        </row>
        <row r="1902">
          <cell r="B1902">
            <v>231778.80426307308</v>
          </cell>
          <cell r="C1902">
            <v>1469.8999999998273</v>
          </cell>
          <cell r="Z1902">
            <v>1331751.867612503</v>
          </cell>
          <cell r="AA1902">
            <v>709.90000000004318</v>
          </cell>
          <cell r="AH1902">
            <v>114600.52956122381</v>
          </cell>
          <cell r="AI1902">
            <v>2529.8999999998273</v>
          </cell>
          <cell r="AX1902">
            <v>1134075.3549295503</v>
          </cell>
          <cell r="AY1902">
            <v>465.90000000004318</v>
          </cell>
        </row>
        <row r="1903">
          <cell r="B1903">
            <v>231964.07812467977</v>
          </cell>
          <cell r="C1903">
            <v>1469.9999999998272</v>
          </cell>
          <cell r="Z1903">
            <v>1332546.7960003433</v>
          </cell>
          <cell r="AA1903">
            <v>710.0000000000432</v>
          </cell>
          <cell r="AH1903">
            <v>114702.56999982362</v>
          </cell>
          <cell r="AI1903">
            <v>2529.9999999998272</v>
          </cell>
          <cell r="AX1903">
            <v>1135118.5600004508</v>
          </cell>
          <cell r="AY1903">
            <v>466.0000000000432</v>
          </cell>
        </row>
        <row r="1904">
          <cell r="B1904">
            <v>232149.43100418645</v>
          </cell>
          <cell r="C1904">
            <v>1470.0999999998271</v>
          </cell>
          <cell r="Z1904">
            <v>1333342.0470913837</v>
          </cell>
          <cell r="AA1904">
            <v>710.10000000004322</v>
          </cell>
          <cell r="AH1904">
            <v>114804.66156442344</v>
          </cell>
          <cell r="AI1904">
            <v>2530.0999999998271</v>
          </cell>
          <cell r="AX1904">
            <v>1136162.0754733512</v>
          </cell>
          <cell r="AY1904">
            <v>466.10000000004322</v>
          </cell>
        </row>
        <row r="1905">
          <cell r="B1905">
            <v>232334.86291993514</v>
          </cell>
          <cell r="C1905">
            <v>1470.199999999827</v>
          </cell>
          <cell r="Z1905">
            <v>1334137.6210022641</v>
          </cell>
          <cell r="AA1905">
            <v>710.20000000004325</v>
          </cell>
          <cell r="AH1905">
            <v>114906.80426462326</v>
          </cell>
          <cell r="AI1905">
            <v>2530.199999999827</v>
          </cell>
          <cell r="AX1905">
            <v>1137205.9011796515</v>
          </cell>
          <cell r="AY1905">
            <v>466.20000000004325</v>
          </cell>
        </row>
        <row r="1906">
          <cell r="B1906">
            <v>232520.37389026783</v>
          </cell>
          <cell r="C1906">
            <v>1470.2999999998269</v>
          </cell>
          <cell r="Z1906">
            <v>1334933.5178496244</v>
          </cell>
          <cell r="AA1906">
            <v>710.30000000004327</v>
          </cell>
          <cell r="AH1906">
            <v>115008.99811002308</v>
          </cell>
          <cell r="AI1906">
            <v>2530.2999999998269</v>
          </cell>
          <cell r="AX1906">
            <v>1138250.0369507519</v>
          </cell>
          <cell r="AY1906">
            <v>466.30000000004327</v>
          </cell>
        </row>
        <row r="1907">
          <cell r="B1907">
            <v>232705.96393352654</v>
          </cell>
          <cell r="C1907">
            <v>1470.3999999998268</v>
          </cell>
          <cell r="Z1907">
            <v>1335729.7377501046</v>
          </cell>
          <cell r="AA1907">
            <v>710.40000000004329</v>
          </cell>
          <cell r="AH1907">
            <v>115111.2431102229</v>
          </cell>
          <cell r="AI1907">
            <v>2530.3999999998268</v>
          </cell>
          <cell r="AX1907">
            <v>1139294.4826180523</v>
          </cell>
          <cell r="AY1907">
            <v>466.40000000004329</v>
          </cell>
        </row>
        <row r="1908">
          <cell r="B1908">
            <v>232891.63306805323</v>
          </cell>
          <cell r="C1908">
            <v>1470.4999999998267</v>
          </cell>
          <cell r="Z1908">
            <v>1336526.280820345</v>
          </cell>
          <cell r="AA1908">
            <v>710.50000000004331</v>
          </cell>
          <cell r="AH1908">
            <v>115213.53927482272</v>
          </cell>
          <cell r="AI1908">
            <v>2530.4999999998267</v>
          </cell>
          <cell r="AX1908">
            <v>1140339.2380129525</v>
          </cell>
          <cell r="AY1908">
            <v>466.50000000004331</v>
          </cell>
        </row>
        <row r="1909">
          <cell r="B1909">
            <v>233077.38131218991</v>
          </cell>
          <cell r="C1909">
            <v>1470.5999999998267</v>
          </cell>
          <cell r="Z1909">
            <v>1337323.1471769854</v>
          </cell>
          <cell r="AA1909">
            <v>710.60000000004334</v>
          </cell>
          <cell r="AH1909">
            <v>115315.88661342254</v>
          </cell>
          <cell r="AI1909">
            <v>2530.5999999998267</v>
          </cell>
          <cell r="AX1909">
            <v>1141384.3029668529</v>
          </cell>
          <cell r="AY1909">
            <v>466.60000000004334</v>
          </cell>
        </row>
        <row r="1910">
          <cell r="B1910">
            <v>233263.20868427862</v>
          </cell>
          <cell r="C1910">
            <v>1470.6999999998266</v>
          </cell>
          <cell r="Z1910">
            <v>1338120.3369366657</v>
          </cell>
          <cell r="AA1910">
            <v>710.70000000004336</v>
          </cell>
          <cell r="AH1910">
            <v>115418.28513562235</v>
          </cell>
          <cell r="AI1910">
            <v>2530.6999999998266</v>
          </cell>
          <cell r="AX1910">
            <v>1142429.6773111534</v>
          </cell>
          <cell r="AY1910">
            <v>466.70000000004336</v>
          </cell>
        </row>
        <row r="1911">
          <cell r="B1911">
            <v>233449.11520266131</v>
          </cell>
          <cell r="C1911">
            <v>1470.7999999998265</v>
          </cell>
          <cell r="Z1911">
            <v>1338917.850216026</v>
          </cell>
          <cell r="AA1911">
            <v>710.80000000004338</v>
          </cell>
          <cell r="AH1911">
            <v>115520.73485102218</v>
          </cell>
          <cell r="AI1911">
            <v>2530.7999999998265</v>
          </cell>
          <cell r="AX1911">
            <v>1143475.3608772536</v>
          </cell>
          <cell r="AY1911">
            <v>466.80000000004338</v>
          </cell>
        </row>
        <row r="1912">
          <cell r="B1912">
            <v>233635.10088568</v>
          </cell>
          <cell r="C1912">
            <v>1470.8999999998264</v>
          </cell>
          <cell r="Z1912">
            <v>1339715.6871317062</v>
          </cell>
          <cell r="AA1912">
            <v>710.90000000004341</v>
          </cell>
          <cell r="AH1912">
            <v>115623.235769222</v>
          </cell>
          <cell r="AI1912">
            <v>2530.8999999998264</v>
          </cell>
          <cell r="AX1912">
            <v>1144521.3534965541</v>
          </cell>
          <cell r="AY1912">
            <v>466.90000000004341</v>
          </cell>
        </row>
        <row r="1913">
          <cell r="B1913">
            <v>233821.16575167669</v>
          </cell>
          <cell r="C1913">
            <v>1470.9999999998263</v>
          </cell>
          <cell r="Z1913">
            <v>1340513.8478003466</v>
          </cell>
          <cell r="AA1913">
            <v>711.00000000004343</v>
          </cell>
          <cell r="AH1913">
            <v>115725.78789982181</v>
          </cell>
          <cell r="AI1913">
            <v>2530.9999999998263</v>
          </cell>
          <cell r="AX1913">
            <v>1145567.6550004545</v>
          </cell>
          <cell r="AY1913">
            <v>467.00000000004343</v>
          </cell>
        </row>
        <row r="1914">
          <cell r="B1914">
            <v>234007.30981899338</v>
          </cell>
          <cell r="C1914">
            <v>1471.0999999998262</v>
          </cell>
          <cell r="Z1914">
            <v>1341312.3323385869</v>
          </cell>
          <cell r="AA1914">
            <v>711.10000000004345</v>
          </cell>
          <cell r="AH1914">
            <v>115828.39125242163</v>
          </cell>
          <cell r="AI1914">
            <v>2531.0999999998262</v>
          </cell>
          <cell r="AX1914">
            <v>1146614.2652203548</v>
          </cell>
          <cell r="AY1914">
            <v>467.10000000004345</v>
          </cell>
        </row>
        <row r="1915">
          <cell r="B1915">
            <v>234193.53310597208</v>
          </cell>
          <cell r="C1915">
            <v>1471.1999999998261</v>
          </cell>
          <cell r="Z1915">
            <v>1342111.1408630672</v>
          </cell>
          <cell r="AA1915">
            <v>711.20000000004347</v>
          </cell>
          <cell r="AH1915">
            <v>115931.04583662144</v>
          </cell>
          <cell r="AI1915">
            <v>2531.1999999998261</v>
          </cell>
          <cell r="AX1915">
            <v>1147661.1839876552</v>
          </cell>
          <cell r="AY1915">
            <v>467.20000000004347</v>
          </cell>
        </row>
        <row r="1916">
          <cell r="B1916">
            <v>234379.83563095477</v>
          </cell>
          <cell r="C1916">
            <v>1471.299999999826</v>
          </cell>
          <cell r="Z1916">
            <v>1342910.2734904275</v>
          </cell>
          <cell r="AA1916">
            <v>711.3000000000435</v>
          </cell>
          <cell r="AH1916">
            <v>116033.75166202126</v>
          </cell>
          <cell r="AI1916">
            <v>2531.299999999826</v>
          </cell>
          <cell r="AX1916">
            <v>1148708.4111337555</v>
          </cell>
          <cell r="AY1916">
            <v>467.3000000000435</v>
          </cell>
        </row>
        <row r="1917">
          <cell r="B1917">
            <v>234566.21741228347</v>
          </cell>
          <cell r="C1917">
            <v>1471.3999999998259</v>
          </cell>
          <cell r="Z1917">
            <v>1343709.7303373078</v>
          </cell>
          <cell r="AA1917">
            <v>711.40000000004352</v>
          </cell>
          <cell r="AH1917">
            <v>116136.50873822108</v>
          </cell>
          <cell r="AI1917">
            <v>2531.3999999998259</v>
          </cell>
          <cell r="AX1917">
            <v>1149755.9464900559</v>
          </cell>
          <cell r="AY1917">
            <v>467.40000000004352</v>
          </cell>
        </row>
        <row r="1918">
          <cell r="B1918">
            <v>234752.67846830018</v>
          </cell>
          <cell r="C1918">
            <v>1471.4999999998258</v>
          </cell>
          <cell r="Z1918">
            <v>1344509.5115203483</v>
          </cell>
          <cell r="AA1918">
            <v>711.50000000004354</v>
          </cell>
          <cell r="AH1918">
            <v>116239.31707482089</v>
          </cell>
          <cell r="AI1918">
            <v>2531.4999999998258</v>
          </cell>
          <cell r="AX1918">
            <v>1150803.7898879563</v>
          </cell>
          <cell r="AY1918">
            <v>467.50000000004354</v>
          </cell>
        </row>
        <row r="1919">
          <cell r="B1919">
            <v>234939.21881734685</v>
          </cell>
          <cell r="C1919">
            <v>1471.5999999998257</v>
          </cell>
          <cell r="Z1919">
            <v>1345309.6171561885</v>
          </cell>
          <cell r="AA1919">
            <v>711.60000000004356</v>
          </cell>
          <cell r="AH1919">
            <v>116342.17668142071</v>
          </cell>
          <cell r="AI1919">
            <v>2531.5999999998257</v>
          </cell>
          <cell r="AX1919">
            <v>1151851.9411588567</v>
          </cell>
          <cell r="AY1919">
            <v>467.60000000004356</v>
          </cell>
        </row>
        <row r="1920">
          <cell r="B1920">
            <v>235125.83847776556</v>
          </cell>
          <cell r="C1920">
            <v>1471.6999999998256</v>
          </cell>
          <cell r="Z1920">
            <v>1346110.0473614689</v>
          </cell>
          <cell r="AA1920">
            <v>711.70000000004359</v>
          </cell>
          <cell r="AH1920">
            <v>116445.08756762053</v>
          </cell>
          <cell r="AI1920">
            <v>2531.6999999998256</v>
          </cell>
          <cell r="AX1920">
            <v>1152900.4001341572</v>
          </cell>
          <cell r="AY1920">
            <v>467.70000000004359</v>
          </cell>
        </row>
        <row r="1921">
          <cell r="B1921">
            <v>235312.53746789825</v>
          </cell>
          <cell r="C1921">
            <v>1471.7999999998256</v>
          </cell>
          <cell r="Z1921">
            <v>1346910.8022528291</v>
          </cell>
          <cell r="AA1921">
            <v>711.80000000004361</v>
          </cell>
          <cell r="AH1921">
            <v>116548.04974302035</v>
          </cell>
          <cell r="AI1921">
            <v>2531.7999999998256</v>
          </cell>
          <cell r="AX1921">
            <v>1153949.1666452573</v>
          </cell>
          <cell r="AY1921">
            <v>467.80000000004361</v>
          </cell>
        </row>
        <row r="1922">
          <cell r="B1922">
            <v>235499.31580608693</v>
          </cell>
          <cell r="C1922">
            <v>1471.8999999998255</v>
          </cell>
          <cell r="Z1922">
            <v>1347711.8819469095</v>
          </cell>
          <cell r="AA1922">
            <v>711.90000000004363</v>
          </cell>
          <cell r="AH1922">
            <v>116651.06321722016</v>
          </cell>
          <cell r="AI1922">
            <v>2531.8999999998255</v>
          </cell>
          <cell r="AX1922">
            <v>1154998.2405235576</v>
          </cell>
          <cell r="AY1922">
            <v>467.90000000004363</v>
          </cell>
        </row>
        <row r="1923">
          <cell r="B1923">
            <v>235686.17351067363</v>
          </cell>
          <cell r="C1923">
            <v>1471.9999999998254</v>
          </cell>
          <cell r="Z1923">
            <v>1348513.2865603499</v>
          </cell>
          <cell r="AA1923">
            <v>712.00000000004366</v>
          </cell>
          <cell r="AH1923">
            <v>116754.12799981998</v>
          </cell>
          <cell r="AI1923">
            <v>2531.9999999998254</v>
          </cell>
          <cell r="AX1923">
            <v>1156047.6216004582</v>
          </cell>
          <cell r="AY1923">
            <v>468.00000000004366</v>
          </cell>
        </row>
        <row r="1924">
          <cell r="B1924">
            <v>235873.11060000031</v>
          </cell>
          <cell r="C1924">
            <v>1472.0999999998253</v>
          </cell>
          <cell r="Z1924">
            <v>1349315.0162097903</v>
          </cell>
          <cell r="AA1924">
            <v>712.10000000004368</v>
          </cell>
          <cell r="AH1924">
            <v>116857.2441004198</v>
          </cell>
          <cell r="AI1924">
            <v>2532.0999999998253</v>
          </cell>
          <cell r="AX1924">
            <v>1157097.3097073585</v>
          </cell>
          <cell r="AY1924">
            <v>468.10000000004368</v>
          </cell>
        </row>
        <row r="1925">
          <cell r="B1925">
            <v>236060.12709240901</v>
          </cell>
          <cell r="C1925">
            <v>1472.1999999998252</v>
          </cell>
          <cell r="Z1925">
            <v>1350117.0710118704</v>
          </cell>
          <cell r="AA1925">
            <v>712.2000000000437</v>
          </cell>
          <cell r="AH1925">
            <v>116960.41152861962</v>
          </cell>
          <cell r="AI1925">
            <v>2532.1999999998252</v>
          </cell>
          <cell r="AX1925">
            <v>1158147.3046756589</v>
          </cell>
          <cell r="AY1925">
            <v>468.2000000000437</v>
          </cell>
        </row>
        <row r="1926">
          <cell r="B1926">
            <v>236247.22300624169</v>
          </cell>
          <cell r="C1926">
            <v>1472.2999999998251</v>
          </cell>
          <cell r="Z1926">
            <v>1350919.4510832308</v>
          </cell>
          <cell r="AA1926">
            <v>712.30000000004372</v>
          </cell>
          <cell r="AH1926">
            <v>117063.63029401943</v>
          </cell>
          <cell r="AI1926">
            <v>2532.2999999998251</v>
          </cell>
          <cell r="AX1926">
            <v>1159197.6063367594</v>
          </cell>
          <cell r="AY1926">
            <v>468.30000000004372</v>
          </cell>
        </row>
        <row r="1927">
          <cell r="B1927">
            <v>236434.39835984039</v>
          </cell>
          <cell r="C1927">
            <v>1472.399999999825</v>
          </cell>
          <cell r="Z1927">
            <v>1351722.1565405112</v>
          </cell>
          <cell r="AA1927">
            <v>712.40000000004375</v>
          </cell>
          <cell r="AH1927">
            <v>117166.90040621924</v>
          </cell>
          <cell r="AI1927">
            <v>2532.399999999825</v>
          </cell>
          <cell r="AX1927">
            <v>1160248.2145220595</v>
          </cell>
          <cell r="AY1927">
            <v>468.40000000004375</v>
          </cell>
        </row>
        <row r="1928">
          <cell r="B1928">
            <v>236621.65317154708</v>
          </cell>
          <cell r="C1928">
            <v>1472.4999999998249</v>
          </cell>
          <cell r="Z1928">
            <v>1352525.1875003516</v>
          </cell>
          <cell r="AA1928">
            <v>712.50000000004377</v>
          </cell>
          <cell r="AH1928">
            <v>117270.22187481906</v>
          </cell>
          <cell r="AI1928">
            <v>2532.4999999998249</v>
          </cell>
          <cell r="AX1928">
            <v>1161299.1290629599</v>
          </cell>
          <cell r="AY1928">
            <v>468.50000000004377</v>
          </cell>
        </row>
        <row r="1929">
          <cell r="B1929">
            <v>236808.98745970376</v>
          </cell>
          <cell r="C1929">
            <v>1472.5999999998248</v>
          </cell>
          <cell r="Z1929">
            <v>1353328.5440793918</v>
          </cell>
          <cell r="AA1929">
            <v>712.60000000004379</v>
          </cell>
          <cell r="AH1929">
            <v>117373.59470941887</v>
          </cell>
          <cell r="AI1929">
            <v>2532.5999999998248</v>
          </cell>
          <cell r="AX1929">
            <v>1162350.3497908604</v>
          </cell>
          <cell r="AY1929">
            <v>468.60000000004379</v>
          </cell>
        </row>
        <row r="1930">
          <cell r="B1930">
            <v>236996.40124265247</v>
          </cell>
          <cell r="C1930">
            <v>1472.6999999998247</v>
          </cell>
          <cell r="Z1930">
            <v>1354132.2263942722</v>
          </cell>
          <cell r="AA1930">
            <v>712.70000000004381</v>
          </cell>
          <cell r="AH1930">
            <v>117477.0189196187</v>
          </cell>
          <cell r="AI1930">
            <v>2532.6999999998247</v>
          </cell>
          <cell r="AX1930">
            <v>1163401.8765371607</v>
          </cell>
          <cell r="AY1930">
            <v>468.70000000004381</v>
          </cell>
        </row>
        <row r="1931">
          <cell r="B1931">
            <v>237183.89453873516</v>
          </cell>
          <cell r="C1931">
            <v>1472.7999999998246</v>
          </cell>
          <cell r="Z1931">
            <v>1354936.2345616324</v>
          </cell>
          <cell r="AA1931">
            <v>712.80000000004384</v>
          </cell>
          <cell r="AH1931">
            <v>117580.49451501851</v>
          </cell>
          <cell r="AI1931">
            <v>2532.7999999998246</v>
          </cell>
          <cell r="AX1931">
            <v>1164453.7091332611</v>
          </cell>
          <cell r="AY1931">
            <v>468.80000000004384</v>
          </cell>
        </row>
        <row r="1932">
          <cell r="B1932">
            <v>237371.46736629383</v>
          </cell>
          <cell r="C1932">
            <v>1472.8999999998246</v>
          </cell>
          <cell r="Z1932">
            <v>1355740.5686981129</v>
          </cell>
          <cell r="AA1932">
            <v>712.90000000004386</v>
          </cell>
          <cell r="AH1932">
            <v>117684.02150521832</v>
          </cell>
          <cell r="AI1932">
            <v>2532.8999999998246</v>
          </cell>
          <cell r="AX1932">
            <v>1165505.8474105615</v>
          </cell>
          <cell r="AY1932">
            <v>468.90000000004386</v>
          </cell>
        </row>
        <row r="1933">
          <cell r="B1933">
            <v>237559.11974367054</v>
          </cell>
          <cell r="C1933">
            <v>1472.9999999998245</v>
          </cell>
          <cell r="Z1933">
            <v>1356545.2289203531</v>
          </cell>
          <cell r="AA1933">
            <v>713.00000000004388</v>
          </cell>
          <cell r="AH1933">
            <v>117787.59989981815</v>
          </cell>
          <cell r="AI1933">
            <v>2532.9999999998245</v>
          </cell>
          <cell r="AX1933">
            <v>1166558.2912004618</v>
          </cell>
          <cell r="AY1933">
            <v>469.00000000004388</v>
          </cell>
        </row>
        <row r="1934">
          <cell r="B1934">
            <v>237746.85168920722</v>
          </cell>
          <cell r="C1934">
            <v>1473.0999999998244</v>
          </cell>
          <cell r="Z1934">
            <v>1357350.2153449934</v>
          </cell>
          <cell r="AA1934">
            <v>713.10000000004391</v>
          </cell>
          <cell r="AH1934">
            <v>117891.22970841796</v>
          </cell>
          <cell r="AI1934">
            <v>2533.0999999998244</v>
          </cell>
          <cell r="AX1934">
            <v>1167611.0403343623</v>
          </cell>
          <cell r="AY1934">
            <v>469.10000000004391</v>
          </cell>
        </row>
        <row r="1935">
          <cell r="B1935">
            <v>237934.66322124592</v>
          </cell>
          <cell r="C1935">
            <v>1473.1999999998243</v>
          </cell>
          <cell r="Z1935">
            <v>1358155.5280886737</v>
          </cell>
          <cell r="AA1935">
            <v>713.20000000004393</v>
          </cell>
          <cell r="AH1935">
            <v>117994.91094061777</v>
          </cell>
          <cell r="AI1935">
            <v>2533.1999999998243</v>
          </cell>
          <cell r="AX1935">
            <v>1168664.0946436627</v>
          </cell>
          <cell r="AY1935">
            <v>469.20000000004393</v>
          </cell>
        </row>
        <row r="1936">
          <cell r="B1936">
            <v>238122.5543581286</v>
          </cell>
          <cell r="C1936">
            <v>1473.2999999998242</v>
          </cell>
          <cell r="Z1936">
            <v>1358961.1672680341</v>
          </cell>
          <cell r="AA1936">
            <v>713.30000000004395</v>
          </cell>
          <cell r="AH1936">
            <v>118098.64360601759</v>
          </cell>
          <cell r="AI1936">
            <v>2533.2999999998242</v>
          </cell>
          <cell r="AX1936">
            <v>1169717.4539597631</v>
          </cell>
          <cell r="AY1936">
            <v>469.30000000004395</v>
          </cell>
        </row>
        <row r="1937">
          <cell r="B1937">
            <v>238310.52511819729</v>
          </cell>
          <cell r="C1937">
            <v>1473.3999999998241</v>
          </cell>
          <cell r="Z1937">
            <v>1359767.1329997145</v>
          </cell>
          <cell r="AA1937">
            <v>713.40000000004397</v>
          </cell>
          <cell r="AH1937">
            <v>118202.4277142174</v>
          </cell>
          <cell r="AI1937">
            <v>2533.3999999998241</v>
          </cell>
          <cell r="AX1937">
            <v>1170771.1181140635</v>
          </cell>
          <cell r="AY1937">
            <v>469.40000000004397</v>
          </cell>
        </row>
        <row r="1938">
          <cell r="B1938">
            <v>238498.57551979399</v>
          </cell>
          <cell r="C1938">
            <v>1473.499999999824</v>
          </cell>
          <cell r="Z1938">
            <v>1360573.4254003547</v>
          </cell>
          <cell r="AA1938">
            <v>713.500000000044</v>
          </cell>
          <cell r="AH1938">
            <v>118306.26327481722</v>
          </cell>
          <cell r="AI1938">
            <v>2533.499999999824</v>
          </cell>
          <cell r="AX1938">
            <v>1171825.0869379637</v>
          </cell>
          <cell r="AY1938">
            <v>469.500000000044</v>
          </cell>
        </row>
        <row r="1939">
          <cell r="B1939">
            <v>238686.70558126067</v>
          </cell>
          <cell r="C1939">
            <v>1473.5999999998239</v>
          </cell>
          <cell r="Z1939">
            <v>1361380.0445865951</v>
          </cell>
          <cell r="AA1939">
            <v>713.60000000004402</v>
          </cell>
          <cell r="AH1939">
            <v>118410.15029741703</v>
          </cell>
          <cell r="AI1939">
            <v>2533.5999999998239</v>
          </cell>
          <cell r="AX1939">
            <v>1172879.3602628643</v>
          </cell>
          <cell r="AY1939">
            <v>469.60000000004402</v>
          </cell>
        </row>
        <row r="1940">
          <cell r="B1940">
            <v>238874.91532093936</v>
          </cell>
          <cell r="C1940">
            <v>1473.6999999998238</v>
          </cell>
          <cell r="Z1940">
            <v>1362186.9906750754</v>
          </cell>
          <cell r="AA1940">
            <v>713.70000000004404</v>
          </cell>
          <cell r="AH1940">
            <v>118514.08879161684</v>
          </cell>
          <cell r="AI1940">
            <v>2533.6999999998238</v>
          </cell>
          <cell r="AX1940">
            <v>1173933.9379201645</v>
          </cell>
          <cell r="AY1940">
            <v>469.70000000004404</v>
          </cell>
        </row>
        <row r="1941">
          <cell r="B1941">
            <v>239063.20475717203</v>
          </cell>
          <cell r="C1941">
            <v>1473.7999999998237</v>
          </cell>
          <cell r="Z1941">
            <v>1362994.2637824358</v>
          </cell>
          <cell r="AA1941">
            <v>713.80000000004407</v>
          </cell>
          <cell r="AH1941">
            <v>118618.07876701666</v>
          </cell>
          <cell r="AI1941">
            <v>2533.7999999998237</v>
          </cell>
          <cell r="AX1941">
            <v>1174988.8197412649</v>
          </cell>
          <cell r="AY1941">
            <v>469.80000000004407</v>
          </cell>
        </row>
        <row r="1942">
          <cell r="B1942">
            <v>239251.57390830072</v>
          </cell>
          <cell r="C1942">
            <v>1473.8999999998236</v>
          </cell>
          <cell r="Z1942">
            <v>1363801.864025316</v>
          </cell>
          <cell r="AA1942">
            <v>713.90000000004409</v>
          </cell>
          <cell r="AH1942">
            <v>118722.12023321648</v>
          </cell>
          <cell r="AI1942">
            <v>2533.8999999998236</v>
          </cell>
          <cell r="AX1942">
            <v>1176044.0055575653</v>
          </cell>
          <cell r="AY1942">
            <v>469.90000000004409</v>
          </cell>
        </row>
        <row r="1943">
          <cell r="B1943">
            <v>239440.02279266741</v>
          </cell>
          <cell r="C1943">
            <v>1473.9999999998236</v>
          </cell>
          <cell r="Z1943">
            <v>1364609.7915203564</v>
          </cell>
          <cell r="AA1943">
            <v>714.00000000004411</v>
          </cell>
          <cell r="AH1943">
            <v>118826.21319981629</v>
          </cell>
          <cell r="AI1943">
            <v>2533.9999999998236</v>
          </cell>
          <cell r="AX1943">
            <v>1177099.4952004657</v>
          </cell>
          <cell r="AY1943">
            <v>470.00000000004411</v>
          </cell>
        </row>
        <row r="1944">
          <cell r="B1944">
            <v>239628.5514286141</v>
          </cell>
          <cell r="C1944">
            <v>1474.0999999998235</v>
          </cell>
          <cell r="Z1944">
            <v>1365418.0463841967</v>
          </cell>
          <cell r="AA1944">
            <v>714.10000000004413</v>
          </cell>
          <cell r="AH1944">
            <v>118930.35767641611</v>
          </cell>
          <cell r="AI1944">
            <v>2534.0999999998235</v>
          </cell>
          <cell r="AX1944">
            <v>1178155.288501366</v>
          </cell>
          <cell r="AY1944">
            <v>470.10000000004413</v>
          </cell>
        </row>
        <row r="1945">
          <cell r="B1945">
            <v>239817.15983448279</v>
          </cell>
          <cell r="C1945">
            <v>1474.1999999998234</v>
          </cell>
          <cell r="Z1945">
            <v>1366226.6287334771</v>
          </cell>
          <cell r="AA1945">
            <v>714.20000000004416</v>
          </cell>
          <cell r="AH1945">
            <v>119034.55367261592</v>
          </cell>
          <cell r="AI1945">
            <v>2534.1999999998234</v>
          </cell>
          <cell r="AX1945">
            <v>1179211.3852916663</v>
          </cell>
          <cell r="AY1945">
            <v>470.20000000004416</v>
          </cell>
        </row>
        <row r="1946">
          <cell r="B1946">
            <v>240005.84802861547</v>
          </cell>
          <cell r="C1946">
            <v>1474.2999999998233</v>
          </cell>
          <cell r="Z1946">
            <v>1367035.5386848373</v>
          </cell>
          <cell r="AA1946">
            <v>714.30000000004418</v>
          </cell>
          <cell r="AH1946">
            <v>119138.80119801573</v>
          </cell>
          <cell r="AI1946">
            <v>2534.2999999998233</v>
          </cell>
          <cell r="AX1946">
            <v>1180267.7854027667</v>
          </cell>
          <cell r="AY1946">
            <v>470.30000000004418</v>
          </cell>
        </row>
        <row r="1947">
          <cell r="B1947">
            <v>240194.61602935416</v>
          </cell>
          <cell r="C1947">
            <v>1474.3999999998232</v>
          </cell>
          <cell r="Z1947">
            <v>1367844.7763549178</v>
          </cell>
          <cell r="AA1947">
            <v>714.4000000000442</v>
          </cell>
          <cell r="AH1947">
            <v>119243.10026221555</v>
          </cell>
          <cell r="AI1947">
            <v>2534.3999999998232</v>
          </cell>
          <cell r="AX1947">
            <v>1181324.4886660671</v>
          </cell>
          <cell r="AY1947">
            <v>470.4000000000442</v>
          </cell>
        </row>
        <row r="1948">
          <cell r="B1948">
            <v>240383.46385504084</v>
          </cell>
          <cell r="C1948">
            <v>1474.4999999998231</v>
          </cell>
          <cell r="Z1948">
            <v>1368654.3418603579</v>
          </cell>
          <cell r="AA1948">
            <v>714.50000000004422</v>
          </cell>
          <cell r="AH1948">
            <v>119347.45087481536</v>
          </cell>
          <cell r="AI1948">
            <v>2534.4999999998231</v>
          </cell>
          <cell r="AX1948">
            <v>1182381.4949129676</v>
          </cell>
          <cell r="AY1948">
            <v>470.50000000004422</v>
          </cell>
        </row>
        <row r="1949">
          <cell r="B1949">
            <v>240572.39152401756</v>
          </cell>
          <cell r="C1949">
            <v>1474.599999999823</v>
          </cell>
          <cell r="Z1949">
            <v>1369464.2353177983</v>
          </cell>
          <cell r="AA1949">
            <v>714.60000000004425</v>
          </cell>
          <cell r="AH1949">
            <v>119451.85304541518</v>
          </cell>
          <cell r="AI1949">
            <v>2534.599999999823</v>
          </cell>
          <cell r="AX1949">
            <v>1183438.8039748678</v>
          </cell>
          <cell r="AY1949">
            <v>470.60000000004425</v>
          </cell>
        </row>
        <row r="1950">
          <cell r="B1950">
            <v>240761.39905462624</v>
          </cell>
          <cell r="C1950">
            <v>1474.6999999998229</v>
          </cell>
          <cell r="Z1950">
            <v>1370274.4568438786</v>
          </cell>
          <cell r="AA1950">
            <v>714.70000000004427</v>
          </cell>
          <cell r="AH1950">
            <v>119556.30678361499</v>
          </cell>
          <cell r="AI1950">
            <v>2534.6999999998229</v>
          </cell>
          <cell r="AX1950">
            <v>1184496.4156831682</v>
          </cell>
          <cell r="AY1950">
            <v>470.70000000004427</v>
          </cell>
        </row>
        <row r="1951">
          <cell r="B1951">
            <v>240950.4864652089</v>
          </cell>
          <cell r="C1951">
            <v>1474.7999999998228</v>
          </cell>
          <cell r="Z1951">
            <v>1371085.006555239</v>
          </cell>
          <cell r="AA1951">
            <v>714.80000000004429</v>
          </cell>
          <cell r="AH1951">
            <v>119660.8120990148</v>
          </cell>
          <cell r="AI1951">
            <v>2534.7999999998228</v>
          </cell>
          <cell r="AX1951">
            <v>1185554.3298692687</v>
          </cell>
          <cell r="AY1951">
            <v>470.80000000004429</v>
          </cell>
        </row>
        <row r="1952">
          <cell r="B1952">
            <v>241139.6537741076</v>
          </cell>
          <cell r="C1952">
            <v>1474.8999999998227</v>
          </cell>
          <cell r="Z1952">
            <v>1371895.8845685194</v>
          </cell>
          <cell r="AA1952">
            <v>714.90000000004432</v>
          </cell>
          <cell r="AH1952">
            <v>119765.36900121461</v>
          </cell>
          <cell r="AI1952">
            <v>2534.8999999998227</v>
          </cell>
          <cell r="AX1952">
            <v>1186612.5463645691</v>
          </cell>
          <cell r="AY1952">
            <v>470.90000000004432</v>
          </cell>
        </row>
        <row r="1953">
          <cell r="B1953">
            <v>241328.90099966427</v>
          </cell>
          <cell r="C1953">
            <v>1474.9999999998226</v>
          </cell>
          <cell r="Z1953">
            <v>1372707.0910003597</v>
          </cell>
          <cell r="AA1953">
            <v>715.00000000004434</v>
          </cell>
          <cell r="AH1953">
            <v>119869.97749981443</v>
          </cell>
          <cell r="AI1953">
            <v>2534.9999999998226</v>
          </cell>
          <cell r="AX1953">
            <v>1187671.0650004693</v>
          </cell>
          <cell r="AY1953">
            <v>471.00000000004434</v>
          </cell>
        </row>
        <row r="1954">
          <cell r="B1954">
            <v>241518.22816022096</v>
          </cell>
          <cell r="C1954">
            <v>1475.0999999998226</v>
          </cell>
          <cell r="Z1954">
            <v>1373518.6259673999</v>
          </cell>
          <cell r="AA1954">
            <v>715.10000000004436</v>
          </cell>
          <cell r="AH1954">
            <v>119974.63760441424</v>
          </cell>
          <cell r="AI1954">
            <v>2535.0999999998226</v>
          </cell>
          <cell r="AX1954">
            <v>1188729.8856083697</v>
          </cell>
          <cell r="AY1954">
            <v>471.10000000004436</v>
          </cell>
        </row>
        <row r="1955">
          <cell r="B1955">
            <v>241707.63527411965</v>
          </cell>
          <cell r="C1955">
            <v>1475.1999999998225</v>
          </cell>
          <cell r="Z1955">
            <v>1374330.4895862802</v>
          </cell>
          <cell r="AA1955">
            <v>715.20000000004438</v>
          </cell>
          <cell r="AH1955">
            <v>120079.34932461406</v>
          </cell>
          <cell r="AI1955">
            <v>2535.1999999998225</v>
          </cell>
          <cell r="AX1955">
            <v>1189789.0080196701</v>
          </cell>
          <cell r="AY1955">
            <v>471.20000000004438</v>
          </cell>
        </row>
        <row r="1956">
          <cell r="B1956">
            <v>241897.12235970233</v>
          </cell>
          <cell r="C1956">
            <v>1475.2999999998224</v>
          </cell>
          <cell r="Z1956">
            <v>1375142.6819736406</v>
          </cell>
          <cell r="AA1956">
            <v>715.30000000004441</v>
          </cell>
          <cell r="AH1956">
            <v>120184.11267001387</v>
          </cell>
          <cell r="AI1956">
            <v>2535.2999999998224</v>
          </cell>
          <cell r="AX1956">
            <v>1190848.4320657705</v>
          </cell>
          <cell r="AY1956">
            <v>471.30000000004441</v>
          </cell>
        </row>
        <row r="1957">
          <cell r="B1957">
            <v>242086.68943531104</v>
          </cell>
          <cell r="C1957">
            <v>1475.3999999998223</v>
          </cell>
          <cell r="Z1957">
            <v>1375955.2032461211</v>
          </cell>
          <cell r="AA1957">
            <v>715.40000000004443</v>
          </cell>
          <cell r="AH1957">
            <v>120288.92765021368</v>
          </cell>
          <cell r="AI1957">
            <v>2535.3999999998223</v>
          </cell>
          <cell r="AX1957">
            <v>1191908.1575780709</v>
          </cell>
          <cell r="AY1957">
            <v>471.40000000004443</v>
          </cell>
        </row>
        <row r="1958">
          <cell r="B1958">
            <v>242276.33651928772</v>
          </cell>
          <cell r="C1958">
            <v>1475.4999999998222</v>
          </cell>
          <cell r="Z1958">
            <v>1376768.0535203612</v>
          </cell>
          <cell r="AA1958">
            <v>715.50000000004445</v>
          </cell>
          <cell r="AH1958">
            <v>120393.7942748135</v>
          </cell>
          <cell r="AI1958">
            <v>2535.4999999998222</v>
          </cell>
          <cell r="AX1958">
            <v>1192968.1843879712</v>
          </cell>
          <cell r="AY1958">
            <v>471.50000000004445</v>
          </cell>
        </row>
        <row r="1959">
          <cell r="B1959">
            <v>242466.06362997441</v>
          </cell>
          <cell r="C1959">
            <v>1475.5999999998221</v>
          </cell>
          <cell r="Z1959">
            <v>1377581.2329130017</v>
          </cell>
          <cell r="AA1959">
            <v>715.60000000004447</v>
          </cell>
          <cell r="AH1959">
            <v>120498.71255341331</v>
          </cell>
          <cell r="AI1959">
            <v>2535.5999999998221</v>
          </cell>
          <cell r="AX1959">
            <v>1194028.5123268715</v>
          </cell>
          <cell r="AY1959">
            <v>471.60000000004447</v>
          </cell>
        </row>
        <row r="1960">
          <cell r="B1960">
            <v>242655.87078571308</v>
          </cell>
          <cell r="C1960">
            <v>1475.699999999822</v>
          </cell>
          <cell r="Z1960">
            <v>1378394.741540682</v>
          </cell>
          <cell r="AA1960">
            <v>715.7000000000445</v>
          </cell>
          <cell r="AH1960">
            <v>120603.68249561312</v>
          </cell>
          <cell r="AI1960">
            <v>2535.699999999822</v>
          </cell>
          <cell r="AX1960">
            <v>1195089.141226172</v>
          </cell>
          <cell r="AY1960">
            <v>471.7000000000445</v>
          </cell>
        </row>
        <row r="1961">
          <cell r="B1961">
            <v>242845.75800484576</v>
          </cell>
          <cell r="C1961">
            <v>1475.7999999998219</v>
          </cell>
          <cell r="Z1961">
            <v>1379208.5795200423</v>
          </cell>
          <cell r="AA1961">
            <v>715.80000000004452</v>
          </cell>
          <cell r="AH1961">
            <v>120708.70411101294</v>
          </cell>
          <cell r="AI1961">
            <v>2535.7999999998219</v>
          </cell>
          <cell r="AX1961">
            <v>1196150.0709172725</v>
          </cell>
          <cell r="AY1961">
            <v>471.80000000004452</v>
          </cell>
        </row>
        <row r="1962">
          <cell r="B1962">
            <v>243035.72530571444</v>
          </cell>
          <cell r="C1962">
            <v>1475.8999999998218</v>
          </cell>
          <cell r="Z1962">
            <v>1380022.7469677227</v>
          </cell>
          <cell r="AA1962">
            <v>715.90000000004454</v>
          </cell>
          <cell r="AH1962">
            <v>120813.77740921275</v>
          </cell>
          <cell r="AI1962">
            <v>2535.8999999998218</v>
          </cell>
          <cell r="AX1962">
            <v>1197211.3012315729</v>
          </cell>
          <cell r="AY1962">
            <v>471.90000000004454</v>
          </cell>
        </row>
        <row r="1963">
          <cell r="B1963">
            <v>243225.77270666114</v>
          </cell>
          <cell r="C1963">
            <v>1475.9999999998217</v>
          </cell>
          <cell r="Z1963">
            <v>1380837.2440003629</v>
          </cell>
          <cell r="AA1963">
            <v>716.00000000004457</v>
          </cell>
          <cell r="AH1963">
            <v>120918.90239981256</v>
          </cell>
          <cell r="AI1963">
            <v>2535.9999999998217</v>
          </cell>
          <cell r="AX1963">
            <v>1198272.832000473</v>
          </cell>
          <cell r="AY1963">
            <v>472.00000000004457</v>
          </cell>
        </row>
        <row r="1964">
          <cell r="B1964">
            <v>243415.90022602782</v>
          </cell>
          <cell r="C1964">
            <v>1476.0999999998216</v>
          </cell>
          <cell r="Z1964">
            <v>1381652.0707346033</v>
          </cell>
          <cell r="AA1964">
            <v>716.10000000004459</v>
          </cell>
          <cell r="AH1964">
            <v>121024.07909241237</v>
          </cell>
          <cell r="AI1964">
            <v>2536.0999999998216</v>
          </cell>
          <cell r="AX1964">
            <v>1199334.6630553734</v>
          </cell>
          <cell r="AY1964">
            <v>472.10000000004459</v>
          </cell>
        </row>
        <row r="1965">
          <cell r="B1965">
            <v>243606.1078821565</v>
          </cell>
          <cell r="C1965">
            <v>1476.1999999998216</v>
          </cell>
          <cell r="Z1965">
            <v>1382467.2272870836</v>
          </cell>
          <cell r="AA1965">
            <v>716.20000000004461</v>
          </cell>
          <cell r="AH1965">
            <v>121129.30749661218</v>
          </cell>
          <cell r="AI1965">
            <v>2536.1999999998216</v>
          </cell>
          <cell r="AX1965">
            <v>1200396.7942276739</v>
          </cell>
          <cell r="AY1965">
            <v>472.20000000004461</v>
          </cell>
        </row>
        <row r="1966">
          <cell r="B1966">
            <v>243796.39569338917</v>
          </cell>
          <cell r="C1966">
            <v>1476.2999999998215</v>
          </cell>
          <cell r="Z1966">
            <v>1383282.7137744441</v>
          </cell>
          <cell r="AA1966">
            <v>716.30000000004463</v>
          </cell>
          <cell r="AH1966">
            <v>121234.587622012</v>
          </cell>
          <cell r="AI1966">
            <v>2536.2999999998215</v>
          </cell>
          <cell r="AX1966">
            <v>1201459.2253487743</v>
          </cell>
          <cell r="AY1966">
            <v>472.30000000004463</v>
          </cell>
        </row>
        <row r="1967">
          <cell r="B1967">
            <v>243986.76367806789</v>
          </cell>
          <cell r="C1967">
            <v>1476.3999999998214</v>
          </cell>
          <cell r="Z1967">
            <v>1384098.5303133242</v>
          </cell>
          <cell r="AA1967">
            <v>716.40000000004466</v>
          </cell>
          <cell r="AH1967">
            <v>121339.9194782118</v>
          </cell>
          <cell r="AI1967">
            <v>2536.3999999998214</v>
          </cell>
          <cell r="AX1967">
            <v>1202521.9562500746</v>
          </cell>
          <cell r="AY1967">
            <v>472.40000000004466</v>
          </cell>
        </row>
        <row r="1968">
          <cell r="B1968">
            <v>244177.21185453457</v>
          </cell>
          <cell r="C1968">
            <v>1476.4999999998213</v>
          </cell>
          <cell r="Z1968">
            <v>1384914.6770203647</v>
          </cell>
          <cell r="AA1968">
            <v>716.50000000004468</v>
          </cell>
          <cell r="AH1968">
            <v>121445.30307481161</v>
          </cell>
          <cell r="AI1968">
            <v>2536.4999999998213</v>
          </cell>
          <cell r="AX1968">
            <v>1203584.9867629749</v>
          </cell>
          <cell r="AY1968">
            <v>472.50000000004468</v>
          </cell>
        </row>
        <row r="1969">
          <cell r="B1969">
            <v>244367.74024113125</v>
          </cell>
          <cell r="C1969">
            <v>1476.5999999998212</v>
          </cell>
          <cell r="Z1969">
            <v>1385731.1540122051</v>
          </cell>
          <cell r="AA1969">
            <v>716.6000000000447</v>
          </cell>
          <cell r="AH1969">
            <v>121550.73842141143</v>
          </cell>
          <cell r="AI1969">
            <v>2536.5999999998212</v>
          </cell>
          <cell r="AX1969">
            <v>1204648.3167188754</v>
          </cell>
          <cell r="AY1969">
            <v>472.6000000000447</v>
          </cell>
        </row>
        <row r="1970">
          <cell r="B1970">
            <v>244558.34885619991</v>
          </cell>
          <cell r="C1970">
            <v>1476.6999999998211</v>
          </cell>
          <cell r="Z1970">
            <v>1386547.9614054854</v>
          </cell>
          <cell r="AA1970">
            <v>716.70000000004472</v>
          </cell>
          <cell r="AH1970">
            <v>121656.22552761124</v>
          </cell>
          <cell r="AI1970">
            <v>2536.6999999998211</v>
          </cell>
          <cell r="AX1970">
            <v>1205711.9459491759</v>
          </cell>
          <cell r="AY1970">
            <v>472.70000000004472</v>
          </cell>
        </row>
        <row r="1971">
          <cell r="B1971">
            <v>244749.0377180826</v>
          </cell>
          <cell r="C1971">
            <v>1476.799999999821</v>
          </cell>
          <cell r="Z1971">
            <v>1387365.0993168456</v>
          </cell>
          <cell r="AA1971">
            <v>716.80000000004475</v>
          </cell>
          <cell r="AH1971">
            <v>121761.76440301105</v>
          </cell>
          <cell r="AI1971">
            <v>2536.799999999821</v>
          </cell>
          <cell r="AX1971">
            <v>1206775.874285276</v>
          </cell>
          <cell r="AY1971">
            <v>472.80000000004475</v>
          </cell>
        </row>
        <row r="1972">
          <cell r="B1972">
            <v>244939.80684512129</v>
          </cell>
          <cell r="C1972">
            <v>1476.8999999998209</v>
          </cell>
          <cell r="Z1972">
            <v>1388182.5678629261</v>
          </cell>
          <cell r="AA1972">
            <v>716.90000000004477</v>
          </cell>
          <cell r="AH1972">
            <v>121867.35505721087</v>
          </cell>
          <cell r="AI1972">
            <v>2536.8999999998209</v>
          </cell>
          <cell r="AX1972">
            <v>1207840.1015585766</v>
          </cell>
          <cell r="AY1972">
            <v>472.90000000004477</v>
          </cell>
        </row>
        <row r="1973">
          <cell r="B1973">
            <v>245130.65625565796</v>
          </cell>
          <cell r="C1973">
            <v>1476.9999999998208</v>
          </cell>
          <cell r="Z1973">
            <v>1389000.3671603664</v>
          </cell>
          <cell r="AA1973">
            <v>717.00000000004479</v>
          </cell>
          <cell r="AH1973">
            <v>121972.99749981068</v>
          </cell>
          <cell r="AI1973">
            <v>2536.9999999998208</v>
          </cell>
          <cell r="AX1973">
            <v>1208904.6276004768</v>
          </cell>
          <cell r="AY1973">
            <v>473.00000000004479</v>
          </cell>
        </row>
        <row r="1974">
          <cell r="B1974">
            <v>245321.58596803466</v>
          </cell>
          <cell r="C1974">
            <v>1477.0999999998207</v>
          </cell>
          <cell r="Z1974">
            <v>1389818.4973258066</v>
          </cell>
          <cell r="AA1974">
            <v>717.10000000004482</v>
          </cell>
          <cell r="AH1974">
            <v>122078.69174041049</v>
          </cell>
          <cell r="AI1974">
            <v>2537.0999999998207</v>
          </cell>
          <cell r="AX1974">
            <v>1209969.4522423772</v>
          </cell>
          <cell r="AY1974">
            <v>473.10000000004482</v>
          </cell>
        </row>
        <row r="1975">
          <cell r="B1975">
            <v>245512.59600059333</v>
          </cell>
          <cell r="C1975">
            <v>1477.1999999998206</v>
          </cell>
          <cell r="Z1975">
            <v>1390636.9584758868</v>
          </cell>
          <cell r="AA1975">
            <v>717.20000000004484</v>
          </cell>
          <cell r="AH1975">
            <v>122184.43778861029</v>
          </cell>
          <cell r="AI1975">
            <v>2537.1999999998206</v>
          </cell>
          <cell r="AX1975">
            <v>1211034.5753156776</v>
          </cell>
          <cell r="AY1975">
            <v>473.20000000004484</v>
          </cell>
        </row>
        <row r="1976">
          <cell r="B1976">
            <v>245703.68637167601</v>
          </cell>
          <cell r="C1976">
            <v>1477.2999999998206</v>
          </cell>
          <cell r="Z1976">
            <v>1391455.7507272472</v>
          </cell>
          <cell r="AA1976">
            <v>717.30000000004486</v>
          </cell>
          <cell r="AH1976">
            <v>122290.2356540101</v>
          </cell>
          <cell r="AI1976">
            <v>2537.2999999998206</v>
          </cell>
          <cell r="AX1976">
            <v>1212099.996651778</v>
          </cell>
          <cell r="AY1976">
            <v>473.30000000004486</v>
          </cell>
        </row>
        <row r="1977">
          <cell r="B1977">
            <v>245894.8570996247</v>
          </cell>
          <cell r="C1977">
            <v>1477.3999999998205</v>
          </cell>
          <cell r="Z1977">
            <v>1392274.8741965275</v>
          </cell>
          <cell r="AA1977">
            <v>717.40000000004488</v>
          </cell>
          <cell r="AH1977">
            <v>122396.08534620992</v>
          </cell>
          <cell r="AI1977">
            <v>2537.3999999998205</v>
          </cell>
          <cell r="AX1977">
            <v>1213165.7160820784</v>
          </cell>
          <cell r="AY1977">
            <v>473.40000000004488</v>
          </cell>
        </row>
        <row r="1978">
          <cell r="B1978">
            <v>246086.10820278138</v>
          </cell>
          <cell r="C1978">
            <v>1477.4999999998204</v>
          </cell>
          <cell r="Z1978">
            <v>1393094.329000368</v>
          </cell>
          <cell r="AA1978">
            <v>717.50000000004491</v>
          </cell>
          <cell r="AH1978">
            <v>122501.98687480972</v>
          </cell>
          <cell r="AI1978">
            <v>2537.4999999998204</v>
          </cell>
          <cell r="AX1978">
            <v>1214231.7334379787</v>
          </cell>
          <cell r="AY1978">
            <v>473.50000000004491</v>
          </cell>
        </row>
        <row r="1979">
          <cell r="B1979">
            <v>246277.43969948805</v>
          </cell>
          <cell r="C1979">
            <v>1477.5999999998203</v>
          </cell>
          <cell r="Z1979">
            <v>1393914.1152554082</v>
          </cell>
          <cell r="AA1979">
            <v>717.60000000004493</v>
          </cell>
          <cell r="AH1979">
            <v>122607.94024940954</v>
          </cell>
          <cell r="AI1979">
            <v>2537.5999999998203</v>
          </cell>
          <cell r="AX1979">
            <v>1215298.0485508791</v>
          </cell>
          <cell r="AY1979">
            <v>473.60000000004493</v>
          </cell>
        </row>
        <row r="1980">
          <cell r="B1980">
            <v>246468.85160808676</v>
          </cell>
          <cell r="C1980">
            <v>1477.6999999998202</v>
          </cell>
          <cell r="Z1980">
            <v>1394734.2330782886</v>
          </cell>
          <cell r="AA1980">
            <v>717.70000000004495</v>
          </cell>
          <cell r="AH1980">
            <v>122713.94547960935</v>
          </cell>
          <cell r="AI1980">
            <v>2537.6999999998202</v>
          </cell>
          <cell r="AX1980">
            <v>1216364.6612521796</v>
          </cell>
          <cell r="AY1980">
            <v>473.70000000004495</v>
          </cell>
        </row>
        <row r="1981">
          <cell r="B1981">
            <v>246660.34394691943</v>
          </cell>
          <cell r="C1981">
            <v>1477.7999999998201</v>
          </cell>
          <cell r="Z1981">
            <v>1395554.682585649</v>
          </cell>
          <cell r="AA1981">
            <v>717.80000000004497</v>
          </cell>
          <cell r="AH1981">
            <v>122820.00257500916</v>
          </cell>
          <cell r="AI1981">
            <v>2537.7999999998201</v>
          </cell>
          <cell r="AX1981">
            <v>1217431.5713732799</v>
          </cell>
          <cell r="AY1981">
            <v>473.80000000004497</v>
          </cell>
        </row>
        <row r="1982">
          <cell r="B1982">
            <v>246851.91673432812</v>
          </cell>
          <cell r="C1982">
            <v>1477.89999999982</v>
          </cell>
          <cell r="Z1982">
            <v>1396375.4638941293</v>
          </cell>
          <cell r="AA1982">
            <v>717.900000000045</v>
          </cell>
          <cell r="AH1982">
            <v>122926.11154520897</v>
          </cell>
          <cell r="AI1982">
            <v>2537.89999999982</v>
          </cell>
          <cell r="AX1982">
            <v>1218498.7787455802</v>
          </cell>
          <cell r="AY1982">
            <v>473.900000000045</v>
          </cell>
        </row>
        <row r="1983">
          <cell r="B1983">
            <v>247043.56998865478</v>
          </cell>
          <cell r="C1983">
            <v>1477.9999999998199</v>
          </cell>
          <cell r="Z1983">
            <v>1397196.5771203698</v>
          </cell>
          <cell r="AA1983">
            <v>718.00000000004502</v>
          </cell>
          <cell r="AH1983">
            <v>123032.27239980877</v>
          </cell>
          <cell r="AI1983">
            <v>2537.9999999998199</v>
          </cell>
          <cell r="AX1983">
            <v>1219566.2832004807</v>
          </cell>
          <cell r="AY1983">
            <v>474.00000000004502</v>
          </cell>
        </row>
        <row r="1984">
          <cell r="B1984">
            <v>247235.30372824147</v>
          </cell>
          <cell r="C1984">
            <v>1478.0999999998198</v>
          </cell>
          <cell r="Z1984">
            <v>1398018.02238101</v>
          </cell>
          <cell r="AA1984">
            <v>718.10000000004504</v>
          </cell>
          <cell r="AH1984">
            <v>123138.4851484086</v>
          </cell>
          <cell r="AI1984">
            <v>2538.0999999998198</v>
          </cell>
          <cell r="AX1984">
            <v>1220634.0845693811</v>
          </cell>
          <cell r="AY1984">
            <v>474.10000000004504</v>
          </cell>
        </row>
        <row r="1985">
          <cell r="B1985">
            <v>247427.11797143015</v>
          </cell>
          <cell r="C1985">
            <v>1478.1999999998197</v>
          </cell>
          <cell r="Z1985">
            <v>1398839.7997926902</v>
          </cell>
          <cell r="AA1985">
            <v>718.20000000004507</v>
          </cell>
          <cell r="AH1985">
            <v>123244.74980060841</v>
          </cell>
          <cell r="AI1985">
            <v>2538.1999999998197</v>
          </cell>
          <cell r="AX1985">
            <v>1221702.1826836814</v>
          </cell>
          <cell r="AY1985">
            <v>474.20000000004507</v>
          </cell>
        </row>
        <row r="1986">
          <cell r="B1986">
            <v>247619.01273656281</v>
          </cell>
          <cell r="C1986">
            <v>1478.2999999998196</v>
          </cell>
          <cell r="Z1986">
            <v>1399661.9094720506</v>
          </cell>
          <cell r="AA1986">
            <v>718.30000000004509</v>
          </cell>
          <cell r="AH1986">
            <v>123351.06636600821</v>
          </cell>
          <cell r="AI1986">
            <v>2538.2999999998196</v>
          </cell>
          <cell r="AX1986">
            <v>1222770.5773747817</v>
          </cell>
          <cell r="AY1986">
            <v>474.30000000004509</v>
          </cell>
        </row>
        <row r="1987">
          <cell r="B1987">
            <v>247810.9880419815</v>
          </cell>
          <cell r="C1987">
            <v>1478.3999999998196</v>
          </cell>
          <cell r="Z1987">
            <v>1400484.351535731</v>
          </cell>
          <cell r="AA1987">
            <v>718.40000000004511</v>
          </cell>
          <cell r="AH1987">
            <v>123457.43485420803</v>
          </cell>
          <cell r="AI1987">
            <v>2538.3999999998196</v>
          </cell>
          <cell r="AX1987">
            <v>1223839.268474082</v>
          </cell>
          <cell r="AY1987">
            <v>474.40000000004511</v>
          </cell>
        </row>
        <row r="1988">
          <cell r="B1988">
            <v>248003.04390602818</v>
          </cell>
          <cell r="C1988">
            <v>1478.4999999998195</v>
          </cell>
          <cell r="Z1988">
            <v>1401307.1261003714</v>
          </cell>
          <cell r="AA1988">
            <v>718.50000000004513</v>
          </cell>
          <cell r="AH1988">
            <v>123563.85527480784</v>
          </cell>
          <cell r="AI1988">
            <v>2538.4999999998195</v>
          </cell>
          <cell r="AX1988">
            <v>1224908.2558129826</v>
          </cell>
          <cell r="AY1988">
            <v>474.50000000004513</v>
          </cell>
        </row>
        <row r="1989">
          <cell r="B1989">
            <v>248195.18034704486</v>
          </cell>
          <cell r="C1989">
            <v>1478.5999999998194</v>
          </cell>
          <cell r="Z1989">
            <v>1402130.2332826117</v>
          </cell>
          <cell r="AA1989">
            <v>718.60000000004516</v>
          </cell>
          <cell r="AH1989">
            <v>123670.32763740764</v>
          </cell>
          <cell r="AI1989">
            <v>2538.5999999998194</v>
          </cell>
          <cell r="AX1989">
            <v>1225977.5392228828</v>
          </cell>
          <cell r="AY1989">
            <v>474.60000000004516</v>
          </cell>
        </row>
        <row r="1990">
          <cell r="B1990">
            <v>248387.39738337355</v>
          </cell>
          <cell r="C1990">
            <v>1478.6999999998193</v>
          </cell>
          <cell r="Z1990">
            <v>1402953.673199092</v>
          </cell>
          <cell r="AA1990">
            <v>718.70000000004518</v>
          </cell>
          <cell r="AH1990">
            <v>123776.85195160744</v>
          </cell>
          <cell r="AI1990">
            <v>2538.6999999998193</v>
          </cell>
          <cell r="AX1990">
            <v>1227047.1185351834</v>
          </cell>
          <cell r="AY1990">
            <v>474.70000000004518</v>
          </cell>
        </row>
        <row r="1991">
          <cell r="B1991">
            <v>248579.69503335623</v>
          </cell>
          <cell r="C1991">
            <v>1478.7999999998192</v>
          </cell>
          <cell r="Z1991">
            <v>1403777.4459664524</v>
          </cell>
          <cell r="AA1991">
            <v>718.8000000000452</v>
          </cell>
          <cell r="AH1991">
            <v>123883.42822700726</v>
          </cell>
          <cell r="AI1991">
            <v>2538.7999999998192</v>
          </cell>
          <cell r="AX1991">
            <v>1228116.9935812836</v>
          </cell>
          <cell r="AY1991">
            <v>474.8000000000452</v>
          </cell>
        </row>
        <row r="1992">
          <cell r="B1992">
            <v>248772.07331533491</v>
          </cell>
          <cell r="C1992">
            <v>1478.8999999998191</v>
          </cell>
          <cell r="Z1992">
            <v>1404601.5517013327</v>
          </cell>
          <cell r="AA1992">
            <v>718.90000000004522</v>
          </cell>
          <cell r="AH1992">
            <v>123990.05647320706</v>
          </cell>
          <cell r="AI1992">
            <v>2538.8999999998191</v>
          </cell>
          <cell r="AX1992">
            <v>1229187.1641925839</v>
          </cell>
          <cell r="AY1992">
            <v>474.90000000004522</v>
          </cell>
        </row>
        <row r="1993">
          <cell r="B1993">
            <v>248964.53224765157</v>
          </cell>
          <cell r="C1993">
            <v>1478.999999999819</v>
          </cell>
          <cell r="Z1993">
            <v>1405425.990520373</v>
          </cell>
          <cell r="AA1993">
            <v>719.00000000004525</v>
          </cell>
          <cell r="AH1993">
            <v>124096.73669980688</v>
          </cell>
          <cell r="AI1993">
            <v>2538.999999999819</v>
          </cell>
          <cell r="AX1993">
            <v>1230257.6302004843</v>
          </cell>
          <cell r="AY1993">
            <v>475.00000000004525</v>
          </cell>
        </row>
        <row r="1994">
          <cell r="B1994">
            <v>249157.07184864825</v>
          </cell>
          <cell r="C1994">
            <v>1479.0999999998189</v>
          </cell>
          <cell r="Z1994">
            <v>1406250.7625402133</v>
          </cell>
          <cell r="AA1994">
            <v>719.10000000004527</v>
          </cell>
          <cell r="AH1994">
            <v>124203.46891640668</v>
          </cell>
          <cell r="AI1994">
            <v>2539.0999999998189</v>
          </cell>
          <cell r="AX1994">
            <v>1231328.3914363848</v>
          </cell>
          <cell r="AY1994">
            <v>475.10000000004527</v>
          </cell>
        </row>
        <row r="1995">
          <cell r="B1995">
            <v>249349.69213666694</v>
          </cell>
          <cell r="C1995">
            <v>1479.1999999998188</v>
          </cell>
          <cell r="Z1995">
            <v>1407075.8678774936</v>
          </cell>
          <cell r="AA1995">
            <v>719.20000000004529</v>
          </cell>
          <cell r="AH1995">
            <v>124310.25313260649</v>
          </cell>
          <cell r="AI1995">
            <v>2539.1999999998188</v>
          </cell>
          <cell r="AX1995">
            <v>1232399.4477316851</v>
          </cell>
          <cell r="AY1995">
            <v>475.20000000004529</v>
          </cell>
        </row>
        <row r="1996">
          <cell r="B1996">
            <v>249542.39313004963</v>
          </cell>
          <cell r="C1996">
            <v>1479.2999999998187</v>
          </cell>
          <cell r="Z1996">
            <v>1407901.3066488539</v>
          </cell>
          <cell r="AA1996">
            <v>719.30000000004532</v>
          </cell>
          <cell r="AH1996">
            <v>124417.0893580063</v>
          </cell>
          <cell r="AI1996">
            <v>2539.2999999998187</v>
          </cell>
          <cell r="AX1996">
            <v>1233470.7989177855</v>
          </cell>
          <cell r="AY1996">
            <v>475.30000000004532</v>
          </cell>
        </row>
        <row r="1997">
          <cell r="B1997">
            <v>249735.17484713829</v>
          </cell>
          <cell r="C1997">
            <v>1479.3999999998186</v>
          </cell>
          <cell r="Z1997">
            <v>1408727.0789709343</v>
          </cell>
          <cell r="AA1997">
            <v>719.40000000004534</v>
          </cell>
          <cell r="AH1997">
            <v>124523.97760220611</v>
          </cell>
          <cell r="AI1997">
            <v>2539.3999999998186</v>
          </cell>
          <cell r="AX1997">
            <v>1234542.4448260861</v>
          </cell>
          <cell r="AY1997">
            <v>475.40000000004534</v>
          </cell>
        </row>
        <row r="1998">
          <cell r="B1998">
            <v>249928.03730627499</v>
          </cell>
          <cell r="C1998">
            <v>1479.4999999998186</v>
          </cell>
          <cell r="Z1998">
            <v>1409553.1849603746</v>
          </cell>
          <cell r="AA1998">
            <v>719.50000000004536</v>
          </cell>
          <cell r="AH1998">
            <v>124630.91787480592</v>
          </cell>
          <cell r="AI1998">
            <v>2539.4999999998186</v>
          </cell>
          <cell r="AX1998">
            <v>1235614.3852879864</v>
          </cell>
          <cell r="AY1998">
            <v>475.50000000004536</v>
          </cell>
        </row>
        <row r="1999">
          <cell r="B1999">
            <v>250120.98052580166</v>
          </cell>
          <cell r="C1999">
            <v>1479.5999999998185</v>
          </cell>
          <cell r="Z1999">
            <v>1410379.624733815</v>
          </cell>
          <cell r="AA1999">
            <v>719.60000000004538</v>
          </cell>
          <cell r="AH1999">
            <v>124737.91018540572</v>
          </cell>
          <cell r="AI1999">
            <v>2539.5999999998185</v>
          </cell>
          <cell r="AX1999">
            <v>1236686.6201348868</v>
          </cell>
          <cell r="AY1999">
            <v>475.60000000004538</v>
          </cell>
        </row>
        <row r="2000">
          <cell r="B2000">
            <v>250314.00452406032</v>
          </cell>
          <cell r="C2000">
            <v>1479.6999999998184</v>
          </cell>
          <cell r="Z2000">
            <v>1411206.3984078954</v>
          </cell>
          <cell r="AA2000">
            <v>719.70000000004541</v>
          </cell>
          <cell r="AH2000">
            <v>124844.95454360553</v>
          </cell>
          <cell r="AI2000">
            <v>2539.6999999998184</v>
          </cell>
          <cell r="AX2000">
            <v>1237759.149198187</v>
          </cell>
          <cell r="AY2000">
            <v>475.70000000004541</v>
          </cell>
        </row>
        <row r="2001">
          <cell r="B2001">
            <v>250507.109319393</v>
          </cell>
          <cell r="C2001">
            <v>1479.7999999998183</v>
          </cell>
          <cell r="Z2001">
            <v>1412033.5060992558</v>
          </cell>
          <cell r="AA2001">
            <v>719.80000000004543</v>
          </cell>
          <cell r="AH2001">
            <v>124952.05095900534</v>
          </cell>
          <cell r="AI2001">
            <v>2539.7999999998183</v>
          </cell>
          <cell r="AX2001">
            <v>1238831.9723092874</v>
          </cell>
          <cell r="AY2001">
            <v>475.80000000004543</v>
          </cell>
        </row>
        <row r="2002">
          <cell r="B2002">
            <v>250700.29493014168</v>
          </cell>
          <cell r="C2002">
            <v>1479.8999999998182</v>
          </cell>
          <cell r="Z2002">
            <v>1412860.947924536</v>
          </cell>
          <cell r="AA2002">
            <v>719.90000000004545</v>
          </cell>
          <cell r="AH2002">
            <v>125059.19944120514</v>
          </cell>
          <cell r="AI2002">
            <v>2539.8999999998182</v>
          </cell>
          <cell r="AX2002">
            <v>1239905.0892995878</v>
          </cell>
          <cell r="AY2002">
            <v>475.90000000004545</v>
          </cell>
        </row>
        <row r="2003">
          <cell r="B2003">
            <v>250893.56137464836</v>
          </cell>
          <cell r="C2003">
            <v>1479.9999999998181</v>
          </cell>
          <cell r="Z2003">
            <v>1413688.7240003764</v>
          </cell>
          <cell r="AA2003">
            <v>720.00000000004547</v>
          </cell>
          <cell r="AH2003">
            <v>125166.39999980495</v>
          </cell>
          <cell r="AI2003">
            <v>2539.9999999998181</v>
          </cell>
          <cell r="AX2003">
            <v>1241000.0000004887</v>
          </cell>
          <cell r="AY2003">
            <v>476.00000000004547</v>
          </cell>
        </row>
        <row r="2004">
          <cell r="B2004">
            <v>251086.90867125505</v>
          </cell>
          <cell r="C2004">
            <v>1480.099999999818</v>
          </cell>
          <cell r="Z2004">
            <v>1414516.8344434167</v>
          </cell>
          <cell r="AA2004">
            <v>720.1000000000455</v>
          </cell>
          <cell r="AH2004">
            <v>125273.65264440476</v>
          </cell>
          <cell r="AI2004">
            <v>2540.099999999818</v>
          </cell>
          <cell r="AX2004">
            <v>1242074.824892909</v>
          </cell>
          <cell r="AY2004">
            <v>476.1000000000455</v>
          </cell>
        </row>
        <row r="2005">
          <cell r="B2005">
            <v>251280.33683830372</v>
          </cell>
          <cell r="C2005">
            <v>1480.1999999998179</v>
          </cell>
          <cell r="Z2005">
            <v>1415345.2793702972</v>
          </cell>
          <cell r="AA2005">
            <v>720.20000000004552</v>
          </cell>
          <cell r="AH2005">
            <v>125380.95738460457</v>
          </cell>
          <cell r="AI2005">
            <v>2540.1999999998179</v>
          </cell>
          <cell r="AX2005">
            <v>1243149.9575398494</v>
          </cell>
          <cell r="AY2005">
            <v>476.20000000004552</v>
          </cell>
        </row>
        <row r="2006">
          <cell r="B2006">
            <v>251473.84589413641</v>
          </cell>
          <cell r="C2006">
            <v>1480.2999999998178</v>
          </cell>
          <cell r="Z2006">
            <v>1416174.0588976573</v>
          </cell>
          <cell r="AA2006">
            <v>720.30000000004554</v>
          </cell>
          <cell r="AH2006">
            <v>125488.31423000438</v>
          </cell>
          <cell r="AI2006">
            <v>2540.2999999998178</v>
          </cell>
          <cell r="AX2006">
            <v>1244225.3978958298</v>
          </cell>
          <cell r="AY2006">
            <v>476.30000000004554</v>
          </cell>
        </row>
        <row r="2007">
          <cell r="B2007">
            <v>251667.43585709509</v>
          </cell>
          <cell r="C2007">
            <v>1480.3999999998177</v>
          </cell>
          <cell r="Z2007">
            <v>1417003.1731421377</v>
          </cell>
          <cell r="AA2007">
            <v>720.40000000004557</v>
          </cell>
          <cell r="AH2007">
            <v>125595.72319020418</v>
          </cell>
          <cell r="AI2007">
            <v>2540.3999999998177</v>
          </cell>
          <cell r="AX2007">
            <v>1245301.1459153702</v>
          </cell>
          <cell r="AY2007">
            <v>476.40000000004557</v>
          </cell>
        </row>
        <row r="2008">
          <cell r="B2008">
            <v>251861.10674552174</v>
          </cell>
          <cell r="C2008">
            <v>1480.4999999998176</v>
          </cell>
          <cell r="Z2008">
            <v>1417832.6222203781</v>
          </cell>
          <cell r="AA2008">
            <v>720.50000000004559</v>
          </cell>
          <cell r="AH2008">
            <v>125703.18427480399</v>
          </cell>
          <cell r="AI2008">
            <v>2540.4999999998176</v>
          </cell>
          <cell r="AX2008">
            <v>1246377.2015529906</v>
          </cell>
          <cell r="AY2008">
            <v>476.50000000004559</v>
          </cell>
        </row>
        <row r="2009">
          <cell r="B2009">
            <v>252054.85857775842</v>
          </cell>
          <cell r="C2009">
            <v>1480.5999999998176</v>
          </cell>
          <cell r="Z2009">
            <v>1418662.4062490184</v>
          </cell>
          <cell r="AA2009">
            <v>720.60000000004561</v>
          </cell>
          <cell r="AH2009">
            <v>125810.6974934038</v>
          </cell>
          <cell r="AI2009">
            <v>2540.5999999998176</v>
          </cell>
          <cell r="AX2009">
            <v>1247453.5647632109</v>
          </cell>
          <cell r="AY2009">
            <v>476.60000000004561</v>
          </cell>
        </row>
        <row r="2010">
          <cell r="B2010">
            <v>252248.69137214709</v>
          </cell>
          <cell r="C2010">
            <v>1480.6999999998175</v>
          </cell>
          <cell r="Z2010">
            <v>1419492.5253446987</v>
          </cell>
          <cell r="AA2010">
            <v>720.70000000004563</v>
          </cell>
          <cell r="AH2010">
            <v>125918.26285560361</v>
          </cell>
          <cell r="AI2010">
            <v>2540.6999999998175</v>
          </cell>
          <cell r="AX2010">
            <v>1248530.2355005513</v>
          </cell>
          <cell r="AY2010">
            <v>476.70000000004563</v>
          </cell>
        </row>
        <row r="2011">
          <cell r="B2011">
            <v>252442.60514702977</v>
          </cell>
          <cell r="C2011">
            <v>1480.7999999998174</v>
          </cell>
          <cell r="Z2011">
            <v>1420322.9796240591</v>
          </cell>
          <cell r="AA2011">
            <v>720.80000000004566</v>
          </cell>
          <cell r="AH2011">
            <v>126025.88037100341</v>
          </cell>
          <cell r="AI2011">
            <v>2540.7999999998174</v>
          </cell>
          <cell r="AX2011">
            <v>1249607.2137195319</v>
          </cell>
          <cell r="AY2011">
            <v>476.80000000004566</v>
          </cell>
        </row>
        <row r="2012">
          <cell r="B2012">
            <v>252636.59992074844</v>
          </cell>
          <cell r="C2012">
            <v>1480.8999999998173</v>
          </cell>
          <cell r="Z2012">
            <v>1421153.7692037395</v>
          </cell>
          <cell r="AA2012">
            <v>720.90000000004568</v>
          </cell>
          <cell r="AH2012">
            <v>126133.55004920322</v>
          </cell>
          <cell r="AI2012">
            <v>2540.8999999998173</v>
          </cell>
          <cell r="AX2012">
            <v>1250684.4993746721</v>
          </cell>
          <cell r="AY2012">
            <v>476.90000000004568</v>
          </cell>
        </row>
        <row r="2013">
          <cell r="B2013">
            <v>252830.67571164513</v>
          </cell>
          <cell r="C2013">
            <v>1480.9999999998172</v>
          </cell>
          <cell r="Z2013">
            <v>1421984.89420038</v>
          </cell>
          <cell r="AA2013">
            <v>721.0000000000457</v>
          </cell>
          <cell r="AH2013">
            <v>126241.27189980302</v>
          </cell>
          <cell r="AI2013">
            <v>2540.9999999998172</v>
          </cell>
          <cell r="AX2013">
            <v>1251762.0924204926</v>
          </cell>
          <cell r="AY2013">
            <v>477.0000000000457</v>
          </cell>
        </row>
        <row r="2014">
          <cell r="B2014">
            <v>253024.8325380618</v>
          </cell>
          <cell r="C2014">
            <v>1481.0999999998171</v>
          </cell>
          <cell r="Z2014">
            <v>1422816.35473062</v>
          </cell>
          <cell r="AA2014">
            <v>721.10000000004572</v>
          </cell>
          <cell r="AH2014">
            <v>126349.04593240283</v>
          </cell>
          <cell r="AI2014">
            <v>2541.0999999998171</v>
          </cell>
          <cell r="AX2014">
            <v>1252839.9928115129</v>
          </cell>
          <cell r="AY2014">
            <v>477.10000000004572</v>
          </cell>
        </row>
        <row r="2015">
          <cell r="B2015">
            <v>253219.07041834047</v>
          </cell>
          <cell r="C2015">
            <v>1481.199999999817</v>
          </cell>
          <cell r="Z2015">
            <v>1423648.1509111004</v>
          </cell>
          <cell r="AA2015">
            <v>721.20000000004575</v>
          </cell>
          <cell r="AH2015">
            <v>126456.87215660264</v>
          </cell>
          <cell r="AI2015">
            <v>2541.199999999817</v>
          </cell>
          <cell r="AX2015">
            <v>1253918.2005022534</v>
          </cell>
          <cell r="AY2015">
            <v>477.20000000004575</v>
          </cell>
        </row>
        <row r="2016">
          <cell r="B2016">
            <v>253413.38937082316</v>
          </cell>
          <cell r="C2016">
            <v>1481.2999999998169</v>
          </cell>
          <cell r="Z2016">
            <v>1424480.2828584609</v>
          </cell>
          <cell r="AA2016">
            <v>721.30000000004577</v>
          </cell>
          <cell r="AH2016">
            <v>126564.75058200245</v>
          </cell>
          <cell r="AI2016">
            <v>2541.2999999998169</v>
          </cell>
          <cell r="AX2016">
            <v>1254996.7154472338</v>
          </cell>
          <cell r="AY2016">
            <v>477.30000000004577</v>
          </cell>
        </row>
        <row r="2017">
          <cell r="B2017">
            <v>253607.78941385183</v>
          </cell>
          <cell r="C2017">
            <v>1481.3999999998168</v>
          </cell>
          <cell r="Z2017">
            <v>1425312.7506893412</v>
          </cell>
          <cell r="AA2017">
            <v>721.40000000004579</v>
          </cell>
          <cell r="AH2017">
            <v>126672.68121820225</v>
          </cell>
          <cell r="AI2017">
            <v>2541.3999999998168</v>
          </cell>
          <cell r="AX2017">
            <v>1256075.5376009741</v>
          </cell>
          <cell r="AY2017">
            <v>477.40000000004579</v>
          </cell>
        </row>
        <row r="2018">
          <cell r="B2018">
            <v>253802.2705657685</v>
          </cell>
          <cell r="C2018">
            <v>1481.4999999998167</v>
          </cell>
          <cell r="Z2018">
            <v>1426145.5545203816</v>
          </cell>
          <cell r="AA2018">
            <v>721.50000000004582</v>
          </cell>
          <cell r="AH2018">
            <v>126780.66407480206</v>
          </cell>
          <cell r="AI2018">
            <v>2541.4999999998167</v>
          </cell>
          <cell r="AX2018">
            <v>1257154.6669179944</v>
          </cell>
          <cell r="AY2018">
            <v>477.50000000004582</v>
          </cell>
        </row>
        <row r="2019">
          <cell r="B2019">
            <v>253996.83284491519</v>
          </cell>
          <cell r="C2019">
            <v>1481.5999999998166</v>
          </cell>
          <cell r="Z2019">
            <v>1426978.6944682219</v>
          </cell>
          <cell r="AA2019">
            <v>721.60000000004584</v>
          </cell>
          <cell r="AH2019">
            <v>126888.69916140186</v>
          </cell>
          <cell r="AI2019">
            <v>2541.5999999998166</v>
          </cell>
          <cell r="AX2019">
            <v>1258234.1033528149</v>
          </cell>
          <cell r="AY2019">
            <v>477.60000000004584</v>
          </cell>
        </row>
        <row r="2020">
          <cell r="B2020">
            <v>254191.47626963386</v>
          </cell>
          <cell r="C2020">
            <v>1481.6999999998166</v>
          </cell>
          <cell r="Z2020">
            <v>1427812.1706495022</v>
          </cell>
          <cell r="AA2020">
            <v>721.70000000004586</v>
          </cell>
          <cell r="AH2020">
            <v>126996.78648760167</v>
          </cell>
          <cell r="AI2020">
            <v>2541.6999999998166</v>
          </cell>
          <cell r="AX2020">
            <v>1259313.8468599552</v>
          </cell>
          <cell r="AY2020">
            <v>477.70000000004586</v>
          </cell>
        </row>
        <row r="2021">
          <cell r="B2021">
            <v>254386.20085826653</v>
          </cell>
          <cell r="C2021">
            <v>1481.7999999998165</v>
          </cell>
          <cell r="Z2021">
            <v>1428645.9831808626</v>
          </cell>
          <cell r="AA2021">
            <v>721.80000000004588</v>
          </cell>
          <cell r="AH2021">
            <v>127104.92606300148</v>
          </cell>
          <cell r="AI2021">
            <v>2541.7999999998165</v>
          </cell>
          <cell r="AX2021">
            <v>1260393.8973939356</v>
          </cell>
          <cell r="AY2021">
            <v>477.80000000004588</v>
          </cell>
        </row>
        <row r="2022">
          <cell r="B2022">
            <v>254581.00662915519</v>
          </cell>
          <cell r="C2022">
            <v>1481.8999999998164</v>
          </cell>
          <cell r="Z2022">
            <v>1429480.1321789429</v>
          </cell>
          <cell r="AA2022">
            <v>721.90000000004591</v>
          </cell>
          <cell r="AH2022">
            <v>127213.11789720129</v>
          </cell>
          <cell r="AI2022">
            <v>2541.8999999998164</v>
          </cell>
          <cell r="AX2022">
            <v>1261474.254909276</v>
          </cell>
          <cell r="AY2022">
            <v>477.90000000004591</v>
          </cell>
        </row>
        <row r="2023">
          <cell r="B2023">
            <v>254775.89360064187</v>
          </cell>
          <cell r="C2023">
            <v>1481.9999999998163</v>
          </cell>
          <cell r="Z2023">
            <v>1430314.6177603833</v>
          </cell>
          <cell r="AA2023">
            <v>722.00000000004593</v>
          </cell>
          <cell r="AH2023">
            <v>127321.36199980108</v>
          </cell>
          <cell r="AI2023">
            <v>2541.9999999998163</v>
          </cell>
          <cell r="AX2023">
            <v>1262554.9193604963</v>
          </cell>
          <cell r="AY2023">
            <v>478.00000000004593</v>
          </cell>
        </row>
        <row r="2024">
          <cell r="B2024">
            <v>254970.86179106854</v>
          </cell>
          <cell r="C2024">
            <v>1482.0999999998162</v>
          </cell>
          <cell r="Z2024">
            <v>1431149.4400418235</v>
          </cell>
          <cell r="AA2024">
            <v>722.10000000004595</v>
          </cell>
          <cell r="AH2024">
            <v>127429.6583804009</v>
          </cell>
          <cell r="AI2024">
            <v>2542.0999999998162</v>
          </cell>
          <cell r="AX2024">
            <v>1263635.8907021168</v>
          </cell>
          <cell r="AY2024">
            <v>478.10000000004595</v>
          </cell>
        </row>
        <row r="2025">
          <cell r="B2025">
            <v>255165.91121877721</v>
          </cell>
          <cell r="C2025">
            <v>1482.1999999998161</v>
          </cell>
          <cell r="Z2025">
            <v>1431984.5991399039</v>
          </cell>
          <cell r="AA2025">
            <v>722.20000000004597</v>
          </cell>
          <cell r="AH2025">
            <v>127538.0070486007</v>
          </cell>
          <cell r="AI2025">
            <v>2542.1999999998161</v>
          </cell>
          <cell r="AX2025">
            <v>1264717.1688886571</v>
          </cell>
          <cell r="AY2025">
            <v>478.20000000004597</v>
          </cell>
        </row>
        <row r="2026">
          <cell r="B2026">
            <v>255361.04190210989</v>
          </cell>
          <cell r="C2026">
            <v>1482.299999999816</v>
          </cell>
          <cell r="Z2026">
            <v>1432820.0951712644</v>
          </cell>
          <cell r="AA2026">
            <v>722.300000000046</v>
          </cell>
          <cell r="AH2026">
            <v>127646.40801400051</v>
          </cell>
          <cell r="AI2026">
            <v>2542.299999999816</v>
          </cell>
          <cell r="AX2026">
            <v>1265798.7538746377</v>
          </cell>
          <cell r="AY2026">
            <v>478.300000000046</v>
          </cell>
        </row>
        <row r="2027">
          <cell r="B2027">
            <v>255556.25385940855</v>
          </cell>
          <cell r="C2027">
            <v>1482.3999999998159</v>
          </cell>
          <cell r="Z2027">
            <v>1433655.9282525447</v>
          </cell>
          <cell r="AA2027">
            <v>722.40000000004602</v>
          </cell>
          <cell r="AH2027">
            <v>127754.86128620031</v>
          </cell>
          <cell r="AI2027">
            <v>2542.3999999998159</v>
          </cell>
          <cell r="AX2027">
            <v>1266880.6456145779</v>
          </cell>
          <cell r="AY2027">
            <v>478.40000000004602</v>
          </cell>
        </row>
        <row r="2028">
          <cell r="B2028">
            <v>255751.54710901523</v>
          </cell>
          <cell r="C2028">
            <v>1482.4999999998158</v>
          </cell>
          <cell r="Z2028">
            <v>1434492.0985003849</v>
          </cell>
          <cell r="AA2028">
            <v>722.50000000004604</v>
          </cell>
          <cell r="AH2028">
            <v>127863.36687480012</v>
          </cell>
          <cell r="AI2028">
            <v>2542.4999999998158</v>
          </cell>
          <cell r="AX2028">
            <v>1267962.8440629984</v>
          </cell>
          <cell r="AY2028">
            <v>478.50000000004604</v>
          </cell>
        </row>
        <row r="2029">
          <cell r="B2029">
            <v>255946.92166927192</v>
          </cell>
          <cell r="C2029">
            <v>1482.5999999998157</v>
          </cell>
          <cell r="Z2029">
            <v>1435328.6060314253</v>
          </cell>
          <cell r="AA2029">
            <v>722.60000000004607</v>
          </cell>
          <cell r="AH2029">
            <v>127971.92478939993</v>
          </cell>
          <cell r="AI2029">
            <v>2542.5999999998157</v>
          </cell>
          <cell r="AX2029">
            <v>1269045.3491744187</v>
          </cell>
          <cell r="AY2029">
            <v>478.60000000004607</v>
          </cell>
        </row>
        <row r="2030">
          <cell r="B2030">
            <v>256142.37755852059</v>
          </cell>
          <cell r="C2030">
            <v>1482.6999999998156</v>
          </cell>
          <cell r="Z2030">
            <v>1436165.4509623055</v>
          </cell>
          <cell r="AA2030">
            <v>722.70000000004609</v>
          </cell>
          <cell r="AH2030">
            <v>128080.53503959972</v>
          </cell>
          <cell r="AI2030">
            <v>2542.6999999998156</v>
          </cell>
          <cell r="AX2030">
            <v>1270128.1609033591</v>
          </cell>
          <cell r="AY2030">
            <v>478.70000000004609</v>
          </cell>
        </row>
        <row r="2031">
          <cell r="B2031">
            <v>256337.91479510325</v>
          </cell>
          <cell r="C2031">
            <v>1482.7999999998156</v>
          </cell>
          <cell r="Z2031">
            <v>1437002.6334096659</v>
          </cell>
          <cell r="AA2031">
            <v>722.80000000004611</v>
          </cell>
          <cell r="AH2031">
            <v>128189.19763499952</v>
          </cell>
          <cell r="AI2031">
            <v>2542.7999999998156</v>
          </cell>
          <cell r="AX2031">
            <v>1271211.2792043395</v>
          </cell>
          <cell r="AY2031">
            <v>478.80000000004611</v>
          </cell>
        </row>
        <row r="2032">
          <cell r="B2032">
            <v>256533.53339736193</v>
          </cell>
          <cell r="C2032">
            <v>1482.8999999998155</v>
          </cell>
          <cell r="Z2032">
            <v>1437840.1534901464</v>
          </cell>
          <cell r="AA2032">
            <v>722.90000000004613</v>
          </cell>
          <cell r="AH2032">
            <v>128297.91258519933</v>
          </cell>
          <cell r="AI2032">
            <v>2542.8999999998155</v>
          </cell>
          <cell r="AX2032">
            <v>1272294.70403188</v>
          </cell>
          <cell r="AY2032">
            <v>478.90000000004613</v>
          </cell>
        </row>
        <row r="2033">
          <cell r="B2033">
            <v>256729.23338363861</v>
          </cell>
          <cell r="C2033">
            <v>1482.9999999998154</v>
          </cell>
          <cell r="Z2033">
            <v>1438678.0113203868</v>
          </cell>
          <cell r="AA2033">
            <v>723.00000000004616</v>
          </cell>
          <cell r="AH2033">
            <v>128406.67989979914</v>
          </cell>
          <cell r="AI2033">
            <v>2542.9999999998154</v>
          </cell>
          <cell r="AX2033">
            <v>1273378.4353405002</v>
          </cell>
          <cell r="AY2033">
            <v>479.00000000004616</v>
          </cell>
        </row>
        <row r="2034">
          <cell r="B2034">
            <v>256925.01477227529</v>
          </cell>
          <cell r="C2034">
            <v>1483.0999999998153</v>
          </cell>
          <cell r="Z2034">
            <v>1439516.2070170271</v>
          </cell>
          <cell r="AA2034">
            <v>723.10000000004618</v>
          </cell>
          <cell r="AH2034">
            <v>128515.49958839893</v>
          </cell>
          <cell r="AI2034">
            <v>2543.0999999998153</v>
          </cell>
          <cell r="AX2034">
            <v>1274462.4730847208</v>
          </cell>
          <cell r="AY2034">
            <v>479.10000000004618</v>
          </cell>
        </row>
        <row r="2035">
          <cell r="B2035">
            <v>257120.87758161395</v>
          </cell>
          <cell r="C2035">
            <v>1483.1999999998152</v>
          </cell>
          <cell r="Z2035">
            <v>1440354.7406967075</v>
          </cell>
          <cell r="AA2035">
            <v>723.2000000000462</v>
          </cell>
          <cell r="AH2035">
            <v>128624.37166059874</v>
          </cell>
          <cell r="AI2035">
            <v>2543.1999999998152</v>
          </cell>
          <cell r="AX2035">
            <v>1275546.8172190611</v>
          </cell>
          <cell r="AY2035">
            <v>479.2000000000462</v>
          </cell>
        </row>
        <row r="2036">
          <cell r="B2036">
            <v>257316.8218299966</v>
          </cell>
          <cell r="C2036">
            <v>1483.2999999998151</v>
          </cell>
          <cell r="Z2036">
            <v>1441193.6124760679</v>
          </cell>
          <cell r="AA2036">
            <v>723.30000000004623</v>
          </cell>
          <cell r="AH2036">
            <v>128733.29612599855</v>
          </cell>
          <cell r="AI2036">
            <v>2543.2999999998151</v>
          </cell>
          <cell r="AX2036">
            <v>1276631.4676980413</v>
          </cell>
          <cell r="AY2036">
            <v>479.30000000004623</v>
          </cell>
        </row>
        <row r="2037">
          <cell r="B2037">
            <v>257512.84753576529</v>
          </cell>
          <cell r="C2037">
            <v>1483.399999999815</v>
          </cell>
          <cell r="Z2037">
            <v>1442032.8224717481</v>
          </cell>
          <cell r="AA2037">
            <v>723.40000000004625</v>
          </cell>
          <cell r="AH2037">
            <v>128842.27299419836</v>
          </cell>
          <cell r="AI2037">
            <v>2543.399999999815</v>
          </cell>
          <cell r="AX2037">
            <v>1277716.4244761819</v>
          </cell>
          <cell r="AY2037">
            <v>479.40000000004625</v>
          </cell>
        </row>
        <row r="2038">
          <cell r="B2038">
            <v>257708.95471726195</v>
          </cell>
          <cell r="C2038">
            <v>1483.4999999998149</v>
          </cell>
          <cell r="Z2038">
            <v>1442872.3708003885</v>
          </cell>
          <cell r="AA2038">
            <v>723.50000000004627</v>
          </cell>
          <cell r="AH2038">
            <v>128951.30227479816</v>
          </cell>
          <cell r="AI2038">
            <v>2543.4999999998149</v>
          </cell>
          <cell r="AX2038">
            <v>1278801.6875080022</v>
          </cell>
          <cell r="AY2038">
            <v>479.50000000004627</v>
          </cell>
        </row>
        <row r="2039">
          <cell r="B2039">
            <v>257905.14339282864</v>
          </cell>
          <cell r="C2039">
            <v>1483.5999999998148</v>
          </cell>
          <cell r="Z2039">
            <v>1443712.2575786288</v>
          </cell>
          <cell r="AA2039">
            <v>723.60000000004629</v>
          </cell>
          <cell r="AH2039">
            <v>129060.38397739796</v>
          </cell>
          <cell r="AI2039">
            <v>2543.5999999998148</v>
          </cell>
          <cell r="AX2039">
            <v>1279887.2567480225</v>
          </cell>
          <cell r="AY2039">
            <v>479.60000000004629</v>
          </cell>
        </row>
        <row r="2040">
          <cell r="B2040">
            <v>258101.4135808073</v>
          </cell>
          <cell r="C2040">
            <v>1483.6999999998147</v>
          </cell>
          <cell r="Z2040">
            <v>1444552.4829231091</v>
          </cell>
          <cell r="AA2040">
            <v>723.70000000004632</v>
          </cell>
          <cell r="AH2040">
            <v>129169.51811159776</v>
          </cell>
          <cell r="AI2040">
            <v>2543.6999999998147</v>
          </cell>
          <cell r="AX2040">
            <v>1280973.1321507629</v>
          </cell>
          <cell r="AY2040">
            <v>479.70000000004632</v>
          </cell>
        </row>
        <row r="2041">
          <cell r="B2041">
            <v>258297.76529953995</v>
          </cell>
          <cell r="C2041">
            <v>1483.7999999998146</v>
          </cell>
          <cell r="Z2041">
            <v>1445393.0469504695</v>
          </cell>
          <cell r="AA2041">
            <v>723.80000000004634</v>
          </cell>
          <cell r="AH2041">
            <v>129278.70468699757</v>
          </cell>
          <cell r="AI2041">
            <v>2543.7999999998146</v>
          </cell>
          <cell r="AX2041">
            <v>1282059.3136707435</v>
          </cell>
          <cell r="AY2041">
            <v>479.80000000004634</v>
          </cell>
        </row>
        <row r="2042">
          <cell r="B2042">
            <v>258494.19856736864</v>
          </cell>
          <cell r="C2042">
            <v>1483.8999999998146</v>
          </cell>
          <cell r="Z2042">
            <v>1446233.9497773498</v>
          </cell>
          <cell r="AA2042">
            <v>723.90000000004636</v>
          </cell>
          <cell r="AH2042">
            <v>129387.94371319737</v>
          </cell>
          <cell r="AI2042">
            <v>2543.8999999998146</v>
          </cell>
          <cell r="AX2042">
            <v>1283145.8012624837</v>
          </cell>
          <cell r="AY2042">
            <v>479.90000000004636</v>
          </cell>
        </row>
        <row r="2043">
          <cell r="B2043">
            <v>258690.7134026353</v>
          </cell>
          <cell r="C2043">
            <v>1483.9999999998145</v>
          </cell>
          <cell r="Z2043">
            <v>1447075.1915203901</v>
          </cell>
          <cell r="AA2043">
            <v>724.00000000004638</v>
          </cell>
          <cell r="AH2043">
            <v>129497.23519979717</v>
          </cell>
          <cell r="AI2043">
            <v>2543.9999999998145</v>
          </cell>
          <cell r="AX2043">
            <v>1284232.5948805041</v>
          </cell>
          <cell r="AY2043">
            <v>480.00000000004638</v>
          </cell>
        </row>
        <row r="2044">
          <cell r="B2044">
            <v>258887.30982368198</v>
          </cell>
          <cell r="C2044">
            <v>1484.0999999998144</v>
          </cell>
          <cell r="Z2044">
            <v>1447916.7722962305</v>
          </cell>
          <cell r="AA2044">
            <v>724.10000000004641</v>
          </cell>
          <cell r="AH2044">
            <v>129606.57915639698</v>
          </cell>
          <cell r="AI2044">
            <v>2544.0999999998144</v>
          </cell>
          <cell r="AX2044">
            <v>1285319.6944793246</v>
          </cell>
          <cell r="AY2044">
            <v>480.10000000004641</v>
          </cell>
        </row>
        <row r="2045">
          <cell r="B2045">
            <v>259083.98784885064</v>
          </cell>
          <cell r="C2045">
            <v>1484.1999999998143</v>
          </cell>
          <cell r="Z2045">
            <v>1448758.6922215109</v>
          </cell>
          <cell r="AA2045">
            <v>724.20000000004643</v>
          </cell>
          <cell r="AH2045">
            <v>129715.97559259678</v>
          </cell>
          <cell r="AI2045">
            <v>2544.1999999998143</v>
          </cell>
          <cell r="AX2045">
            <v>1286407.1000134649</v>
          </cell>
          <cell r="AY2045">
            <v>480.20000000004643</v>
          </cell>
        </row>
        <row r="2046">
          <cell r="B2046">
            <v>259280.74749648332</v>
          </cell>
          <cell r="C2046">
            <v>1484.2999999998142</v>
          </cell>
          <cell r="Z2046">
            <v>1449600.9514128712</v>
          </cell>
          <cell r="AA2046">
            <v>724.30000000004645</v>
          </cell>
          <cell r="AH2046">
            <v>129825.42451799658</v>
          </cell>
          <cell r="AI2046">
            <v>2544.2999999998142</v>
          </cell>
          <cell r="AX2046">
            <v>1287494.8114374452</v>
          </cell>
          <cell r="AY2046">
            <v>480.30000000004645</v>
          </cell>
        </row>
        <row r="2047">
          <cell r="B2047">
            <v>259477.58878492197</v>
          </cell>
          <cell r="C2047">
            <v>1484.3999999998141</v>
          </cell>
          <cell r="Z2047">
            <v>1450443.5499869515</v>
          </cell>
          <cell r="AA2047">
            <v>724.40000000004648</v>
          </cell>
          <cell r="AH2047">
            <v>129934.92594219639</v>
          </cell>
          <cell r="AI2047">
            <v>2544.3999999998141</v>
          </cell>
          <cell r="AX2047">
            <v>1288582.8287057858</v>
          </cell>
          <cell r="AY2047">
            <v>480.40000000004648</v>
          </cell>
        </row>
        <row r="2048">
          <cell r="B2048">
            <v>259674.51173250866</v>
          </cell>
          <cell r="C2048">
            <v>1484.499999999814</v>
          </cell>
          <cell r="Z2048">
            <v>1451286.488060392</v>
          </cell>
          <cell r="AA2048">
            <v>724.5000000000465</v>
          </cell>
          <cell r="AH2048">
            <v>130044.47987479619</v>
          </cell>
          <cell r="AI2048">
            <v>2544.499999999814</v>
          </cell>
          <cell r="AX2048">
            <v>1289671.1517730062</v>
          </cell>
          <cell r="AY2048">
            <v>480.5000000000465</v>
          </cell>
        </row>
        <row r="2049">
          <cell r="B2049">
            <v>259871.51635758532</v>
          </cell>
          <cell r="C2049">
            <v>1484.5999999998139</v>
          </cell>
          <cell r="Z2049">
            <v>1452129.7657498324</v>
          </cell>
          <cell r="AA2049">
            <v>724.60000000004652</v>
          </cell>
          <cell r="AH2049">
            <v>130154.086325396</v>
          </cell>
          <cell r="AI2049">
            <v>2544.5999999998139</v>
          </cell>
          <cell r="AX2049">
            <v>1290759.7805936264</v>
          </cell>
          <cell r="AY2049">
            <v>480.60000000004652</v>
          </cell>
        </row>
        <row r="2050">
          <cell r="B2050">
            <v>260068.602678494</v>
          </cell>
          <cell r="C2050">
            <v>1484.6999999998138</v>
          </cell>
          <cell r="Z2050">
            <v>1452973.3831719127</v>
          </cell>
          <cell r="AA2050">
            <v>724.70000000004654</v>
          </cell>
          <cell r="AH2050">
            <v>130263.74530359579</v>
          </cell>
          <cell r="AI2050">
            <v>2544.6999999998138</v>
          </cell>
          <cell r="AX2050">
            <v>1291848.7151221668</v>
          </cell>
          <cell r="AY2050">
            <v>480.70000000004654</v>
          </cell>
        </row>
        <row r="2051">
          <cell r="B2051">
            <v>260265.77071357667</v>
          </cell>
          <cell r="C2051">
            <v>1484.7999999998137</v>
          </cell>
          <cell r="Z2051">
            <v>1453817.3404432731</v>
          </cell>
          <cell r="AA2051">
            <v>724.80000000004657</v>
          </cell>
          <cell r="AH2051">
            <v>130373.45681899559</v>
          </cell>
          <cell r="AI2051">
            <v>2544.7999999998137</v>
          </cell>
          <cell r="AX2051">
            <v>1292937.9553131473</v>
          </cell>
          <cell r="AY2051">
            <v>480.80000000004657</v>
          </cell>
        </row>
        <row r="2052">
          <cell r="B2052">
            <v>260463.02048117534</v>
          </cell>
          <cell r="C2052">
            <v>1484.8999999998136</v>
          </cell>
          <cell r="Z2052">
            <v>1454661.6376805534</v>
          </cell>
          <cell r="AA2052">
            <v>724.90000000004659</v>
          </cell>
          <cell r="AH2052">
            <v>130483.2208811954</v>
          </cell>
          <cell r="AI2052">
            <v>2544.8999999998136</v>
          </cell>
          <cell r="AX2052">
            <v>1294027.5011210877</v>
          </cell>
          <cell r="AY2052">
            <v>480.90000000004659</v>
          </cell>
        </row>
        <row r="2053">
          <cell r="B2053">
            <v>260660.351999632</v>
          </cell>
          <cell r="C2053">
            <v>1484.9999999998136</v>
          </cell>
          <cell r="Z2053">
            <v>1455506.2750003936</v>
          </cell>
          <cell r="AA2053">
            <v>725.00000000004661</v>
          </cell>
          <cell r="AH2053">
            <v>130593.0374997952</v>
          </cell>
          <cell r="AI2053">
            <v>2544.9999999998136</v>
          </cell>
          <cell r="AX2053">
            <v>1295117.3525005081</v>
          </cell>
          <cell r="AY2053">
            <v>481.00000000004661</v>
          </cell>
        </row>
        <row r="2054">
          <cell r="B2054">
            <v>260857.76528728867</v>
          </cell>
          <cell r="C2054">
            <v>1485.0999999998135</v>
          </cell>
          <cell r="Z2054">
            <v>1456351.2525194341</v>
          </cell>
          <cell r="AA2054">
            <v>725.10000000004663</v>
          </cell>
          <cell r="AH2054">
            <v>130702.90668439501</v>
          </cell>
          <cell r="AI2054">
            <v>2545.0999999998135</v>
          </cell>
          <cell r="AX2054">
            <v>1296207.5094059284</v>
          </cell>
          <cell r="AY2054">
            <v>481.10000000004663</v>
          </cell>
        </row>
        <row r="2055">
          <cell r="B2055">
            <v>261055.26036248734</v>
          </cell>
          <cell r="C2055">
            <v>1485.1999999998134</v>
          </cell>
          <cell r="Z2055">
            <v>1457196.5703543143</v>
          </cell>
          <cell r="AA2055">
            <v>725.20000000004666</v>
          </cell>
          <cell r="AH2055">
            <v>130812.82844459481</v>
          </cell>
          <cell r="AI2055">
            <v>2545.1999999998134</v>
          </cell>
          <cell r="AX2055">
            <v>1297297.9717918688</v>
          </cell>
          <cell r="AY2055">
            <v>481.20000000004666</v>
          </cell>
        </row>
        <row r="2056">
          <cell r="B2056">
            <v>261252.83724357001</v>
          </cell>
          <cell r="C2056">
            <v>1485.2999999998133</v>
          </cell>
          <cell r="Z2056">
            <v>1458042.2286216747</v>
          </cell>
          <cell r="AA2056">
            <v>725.30000000004668</v>
          </cell>
          <cell r="AH2056">
            <v>130922.8027899946</v>
          </cell>
          <cell r="AI2056">
            <v>2545.2999999998133</v>
          </cell>
          <cell r="AX2056">
            <v>1298388.7396128492</v>
          </cell>
          <cell r="AY2056">
            <v>481.30000000004668</v>
          </cell>
        </row>
        <row r="2057">
          <cell r="B2057">
            <v>261450.49594887867</v>
          </cell>
          <cell r="C2057">
            <v>1485.3999999998132</v>
          </cell>
          <cell r="Z2057">
            <v>1458888.2274381551</v>
          </cell>
          <cell r="AA2057">
            <v>725.4000000000467</v>
          </cell>
          <cell r="AH2057">
            <v>131032.82973019441</v>
          </cell>
          <cell r="AI2057">
            <v>2545.3999999998132</v>
          </cell>
          <cell r="AX2057">
            <v>1299479.8128233897</v>
          </cell>
          <cell r="AY2057">
            <v>481.4000000000467</v>
          </cell>
        </row>
        <row r="2058">
          <cell r="B2058">
            <v>261648.23649675533</v>
          </cell>
          <cell r="C2058">
            <v>1485.4999999998131</v>
          </cell>
          <cell r="Z2058">
            <v>1459734.5669203955</v>
          </cell>
          <cell r="AA2058">
            <v>725.50000000004673</v>
          </cell>
          <cell r="AH2058">
            <v>131142.90927479422</v>
          </cell>
          <cell r="AI2058">
            <v>2545.4999999998131</v>
          </cell>
          <cell r="AX2058">
            <v>1300571.19137801</v>
          </cell>
          <cell r="AY2058">
            <v>481.50000000004673</v>
          </cell>
        </row>
        <row r="2059">
          <cell r="B2059">
            <v>261846.05890554201</v>
          </cell>
          <cell r="C2059">
            <v>1485.599999999813</v>
          </cell>
          <cell r="Z2059">
            <v>1460581.2471850358</v>
          </cell>
          <cell r="AA2059">
            <v>725.60000000004675</v>
          </cell>
          <cell r="AH2059">
            <v>131253.04143339401</v>
          </cell>
          <cell r="AI2059">
            <v>2545.599999999813</v>
          </cell>
          <cell r="AX2059">
            <v>1301662.8752312304</v>
          </cell>
          <cell r="AY2059">
            <v>481.60000000004675</v>
          </cell>
        </row>
        <row r="2060">
          <cell r="B2060">
            <v>262043.96319358068</v>
          </cell>
          <cell r="C2060">
            <v>1485.6999999998129</v>
          </cell>
          <cell r="Z2060">
            <v>1461428.2683487162</v>
          </cell>
          <cell r="AA2060">
            <v>725.70000000004677</v>
          </cell>
          <cell r="AH2060">
            <v>131363.22621559381</v>
          </cell>
          <cell r="AI2060">
            <v>2545.6999999998129</v>
          </cell>
          <cell r="AX2060">
            <v>1302754.8643375707</v>
          </cell>
          <cell r="AY2060">
            <v>481.70000000004677</v>
          </cell>
        </row>
        <row r="2061">
          <cell r="B2061">
            <v>262241.94937921333</v>
          </cell>
          <cell r="C2061">
            <v>1485.7999999998128</v>
          </cell>
          <cell r="Z2061">
            <v>1462275.6305280766</v>
          </cell>
          <cell r="AA2061">
            <v>725.80000000004679</v>
          </cell>
          <cell r="AH2061">
            <v>131473.46363099362</v>
          </cell>
          <cell r="AI2061">
            <v>2545.7999999998128</v>
          </cell>
          <cell r="AX2061">
            <v>1303847.1586515512</v>
          </cell>
          <cell r="AY2061">
            <v>481.80000000004679</v>
          </cell>
        </row>
        <row r="2062">
          <cell r="B2062">
            <v>262440.017480782</v>
          </cell>
          <cell r="C2062">
            <v>1485.8999999998127</v>
          </cell>
          <cell r="Z2062">
            <v>1463123.3338397569</v>
          </cell>
          <cell r="AA2062">
            <v>725.90000000004682</v>
          </cell>
          <cell r="AH2062">
            <v>131583.7536891934</v>
          </cell>
          <cell r="AI2062">
            <v>2545.8999999998127</v>
          </cell>
          <cell r="AX2062">
            <v>1304939.7581276917</v>
          </cell>
          <cell r="AY2062">
            <v>481.90000000004682</v>
          </cell>
        </row>
        <row r="2063">
          <cell r="B2063">
            <v>262638.16751662869</v>
          </cell>
          <cell r="C2063">
            <v>1485.9999999998126</v>
          </cell>
          <cell r="Z2063">
            <v>1463971.3784003973</v>
          </cell>
          <cell r="AA2063">
            <v>726.00000000004684</v>
          </cell>
          <cell r="AH2063">
            <v>131694.09639979323</v>
          </cell>
          <cell r="AI2063">
            <v>2545.9999999998126</v>
          </cell>
          <cell r="AX2063">
            <v>1306032.6627205119</v>
          </cell>
          <cell r="AY2063">
            <v>482.00000000004684</v>
          </cell>
        </row>
        <row r="2064">
          <cell r="B2064">
            <v>262836.39950509532</v>
          </cell>
          <cell r="C2064">
            <v>1486.0999999998126</v>
          </cell>
          <cell r="Z2064">
            <v>1464819.7643266376</v>
          </cell>
          <cell r="AA2064">
            <v>726.10000000004686</v>
          </cell>
          <cell r="AH2064">
            <v>131804.49177239303</v>
          </cell>
          <cell r="AI2064">
            <v>2546.0999999998126</v>
          </cell>
          <cell r="AX2064">
            <v>1307125.8723845324</v>
          </cell>
          <cell r="AY2064">
            <v>482.10000000004686</v>
          </cell>
        </row>
        <row r="2065">
          <cell r="B2065">
            <v>263034.71346452401</v>
          </cell>
          <cell r="C2065">
            <v>1486.1999999998125</v>
          </cell>
          <cell r="Z2065">
            <v>1465668.491735118</v>
          </cell>
          <cell r="AA2065">
            <v>726.20000000004688</v>
          </cell>
          <cell r="AH2065">
            <v>131914.93981659281</v>
          </cell>
          <cell r="AI2065">
            <v>2546.1999999998125</v>
          </cell>
          <cell r="AX2065">
            <v>1308219.3870742728</v>
          </cell>
          <cell r="AY2065">
            <v>482.20000000004688</v>
          </cell>
        </row>
        <row r="2066">
          <cell r="B2066">
            <v>263233.10941325664</v>
          </cell>
          <cell r="C2066">
            <v>1486.2999999998124</v>
          </cell>
          <cell r="Z2066">
            <v>1466517.5607424784</v>
          </cell>
          <cell r="AA2066">
            <v>726.30000000004691</v>
          </cell>
          <cell r="AH2066">
            <v>132025.4405419926</v>
          </cell>
          <cell r="AI2066">
            <v>2546.2999999998124</v>
          </cell>
          <cell r="AX2066">
            <v>1309313.2067442532</v>
          </cell>
          <cell r="AY2066">
            <v>482.30000000004691</v>
          </cell>
        </row>
        <row r="2067">
          <cell r="B2067">
            <v>263431.58736963535</v>
          </cell>
          <cell r="C2067">
            <v>1486.3999999998123</v>
          </cell>
          <cell r="Z2067">
            <v>1467366.9714653585</v>
          </cell>
          <cell r="AA2067">
            <v>726.40000000004693</v>
          </cell>
          <cell r="AH2067">
            <v>132135.99395819241</v>
          </cell>
          <cell r="AI2067">
            <v>2546.3999999998123</v>
          </cell>
          <cell r="AX2067">
            <v>1310407.3313489936</v>
          </cell>
          <cell r="AY2067">
            <v>482.40000000004693</v>
          </cell>
        </row>
        <row r="2068">
          <cell r="B2068">
            <v>263630.14735200198</v>
          </cell>
          <cell r="C2068">
            <v>1486.4999999998122</v>
          </cell>
          <cell r="Z2068">
            <v>1468216.7240203989</v>
          </cell>
          <cell r="AA2068">
            <v>726.50000000004695</v>
          </cell>
          <cell r="AH2068">
            <v>132246.60007479222</v>
          </cell>
          <cell r="AI2068">
            <v>2546.4999999998122</v>
          </cell>
          <cell r="AX2068">
            <v>1311501.7608430139</v>
          </cell>
          <cell r="AY2068">
            <v>482.50000000004695</v>
          </cell>
        </row>
        <row r="2069">
          <cell r="B2069">
            <v>263828.78937869868</v>
          </cell>
          <cell r="C2069">
            <v>1486.5999999998121</v>
          </cell>
          <cell r="Z2069">
            <v>1469066.8185242394</v>
          </cell>
          <cell r="AA2069">
            <v>726.60000000004698</v>
          </cell>
          <cell r="AH2069">
            <v>132357.25890139202</v>
          </cell>
          <cell r="AI2069">
            <v>2546.5999999998121</v>
          </cell>
          <cell r="AX2069">
            <v>1312596.4951808343</v>
          </cell>
          <cell r="AY2069">
            <v>482.60000000004698</v>
          </cell>
        </row>
        <row r="2070">
          <cell r="B2070">
            <v>264027.51346806734</v>
          </cell>
          <cell r="C2070">
            <v>1486.699999999812</v>
          </cell>
          <cell r="Z2070">
            <v>1469917.2550935196</v>
          </cell>
          <cell r="AA2070">
            <v>726.700000000047</v>
          </cell>
          <cell r="AH2070">
            <v>132467.97044759183</v>
          </cell>
          <cell r="AI2070">
            <v>2546.699999999812</v>
          </cell>
          <cell r="AX2070">
            <v>1313691.5343169747</v>
          </cell>
          <cell r="AY2070">
            <v>482.700000000047</v>
          </cell>
        </row>
        <row r="2071">
          <cell r="B2071">
            <v>264226.31963844999</v>
          </cell>
          <cell r="C2071">
            <v>1486.7999999998119</v>
          </cell>
          <cell r="Z2071">
            <v>1470768.0338448801</v>
          </cell>
          <cell r="AA2071">
            <v>726.80000000004702</v>
          </cell>
          <cell r="AH2071">
            <v>132578.73472299162</v>
          </cell>
          <cell r="AI2071">
            <v>2546.7999999998119</v>
          </cell>
          <cell r="AX2071">
            <v>1314786.878205955</v>
          </cell>
          <cell r="AY2071">
            <v>482.80000000004702</v>
          </cell>
        </row>
        <row r="2072">
          <cell r="B2072">
            <v>264425.20790818863</v>
          </cell>
          <cell r="C2072">
            <v>1486.8999999998118</v>
          </cell>
          <cell r="Z2072">
            <v>1471619.1548949603</v>
          </cell>
          <cell r="AA2072">
            <v>726.90000000004704</v>
          </cell>
          <cell r="AH2072">
            <v>132689.55173719142</v>
          </cell>
          <cell r="AI2072">
            <v>2546.8999999998118</v>
          </cell>
          <cell r="AX2072">
            <v>1315882.5268022956</v>
          </cell>
          <cell r="AY2072">
            <v>482.90000000004704</v>
          </cell>
        </row>
        <row r="2073">
          <cell r="B2073">
            <v>264624.17829562532</v>
          </cell>
          <cell r="C2073">
            <v>1486.9999999998117</v>
          </cell>
          <cell r="Z2073">
            <v>1472470.6183604007</v>
          </cell>
          <cell r="AA2073">
            <v>727.00000000004707</v>
          </cell>
          <cell r="AH2073">
            <v>132800.42149979123</v>
          </cell>
          <cell r="AI2073">
            <v>2546.9999999998117</v>
          </cell>
          <cell r="AX2073">
            <v>1316978.4800605159</v>
          </cell>
          <cell r="AY2073">
            <v>483.00000000004707</v>
          </cell>
        </row>
        <row r="2074">
          <cell r="B2074">
            <v>264823.23081910197</v>
          </cell>
          <cell r="C2074">
            <v>1487.0999999998116</v>
          </cell>
          <cell r="Z2074">
            <v>1473322.424357841</v>
          </cell>
          <cell r="AA2074">
            <v>727.10000000004709</v>
          </cell>
          <cell r="AH2074">
            <v>132911.34402039103</v>
          </cell>
          <cell r="AI2074">
            <v>2547.0999999998116</v>
          </cell>
          <cell r="AX2074">
            <v>1318074.7379351363</v>
          </cell>
          <cell r="AY2074">
            <v>483.10000000004709</v>
          </cell>
        </row>
        <row r="2075">
          <cell r="B2075">
            <v>265022.36549696064</v>
          </cell>
          <cell r="C2075">
            <v>1487.1999999998116</v>
          </cell>
          <cell r="Z2075">
            <v>1474174.5730039214</v>
          </cell>
          <cell r="AA2075">
            <v>727.20000000004711</v>
          </cell>
          <cell r="AH2075">
            <v>133022.31930859081</v>
          </cell>
          <cell r="AI2075">
            <v>2547.1999999998116</v>
          </cell>
          <cell r="AX2075">
            <v>1319171.3003806768</v>
          </cell>
          <cell r="AY2075">
            <v>483.20000000004711</v>
          </cell>
        </row>
        <row r="2076">
          <cell r="B2076">
            <v>265221.58234754333</v>
          </cell>
          <cell r="C2076">
            <v>1487.2999999998115</v>
          </cell>
          <cell r="Z2076">
            <v>1475027.0644152819</v>
          </cell>
          <cell r="AA2076">
            <v>727.30000000004713</v>
          </cell>
          <cell r="AH2076">
            <v>133133.34737399063</v>
          </cell>
          <cell r="AI2076">
            <v>2547.2999999998115</v>
          </cell>
          <cell r="AX2076">
            <v>1320268.1673516571</v>
          </cell>
          <cell r="AY2076">
            <v>483.30000000004713</v>
          </cell>
        </row>
        <row r="2077">
          <cell r="B2077">
            <v>265420.88138919196</v>
          </cell>
          <cell r="C2077">
            <v>1487.3999999998114</v>
          </cell>
          <cell r="Z2077">
            <v>1475879.8987085621</v>
          </cell>
          <cell r="AA2077">
            <v>727.40000000004716</v>
          </cell>
          <cell r="AH2077">
            <v>133244.42822619042</v>
          </cell>
          <cell r="AI2077">
            <v>2547.3999999998114</v>
          </cell>
          <cell r="AX2077">
            <v>1321365.3388025975</v>
          </cell>
          <cell r="AY2077">
            <v>483.40000000004716</v>
          </cell>
        </row>
        <row r="2078">
          <cell r="B2078">
            <v>265620.26264024863</v>
          </cell>
          <cell r="C2078">
            <v>1487.4999999998113</v>
          </cell>
          <cell r="Z2078">
            <v>1476733.0760004024</v>
          </cell>
          <cell r="AA2078">
            <v>727.50000000004718</v>
          </cell>
          <cell r="AH2078">
            <v>133355.56187479023</v>
          </cell>
          <cell r="AI2078">
            <v>2547.4999999998113</v>
          </cell>
          <cell r="AX2078">
            <v>1322462.8146880178</v>
          </cell>
          <cell r="AY2078">
            <v>483.50000000004718</v>
          </cell>
        </row>
        <row r="2079">
          <cell r="B2079">
            <v>265819.7261190553</v>
          </cell>
          <cell r="C2079">
            <v>1487.5999999998112</v>
          </cell>
          <cell r="Z2079">
            <v>1477586.5964074428</v>
          </cell>
          <cell r="AA2079">
            <v>727.6000000000472</v>
          </cell>
          <cell r="AH2079">
            <v>133466.74832939001</v>
          </cell>
          <cell r="AI2079">
            <v>2547.5999999998112</v>
          </cell>
          <cell r="AX2079">
            <v>1323560.5949624383</v>
          </cell>
          <cell r="AY2079">
            <v>483.6000000000472</v>
          </cell>
        </row>
        <row r="2080">
          <cell r="B2080">
            <v>266019.27184395399</v>
          </cell>
          <cell r="C2080">
            <v>1487.6999999998111</v>
          </cell>
          <cell r="Z2080">
            <v>1478440.4600463232</v>
          </cell>
          <cell r="AA2080">
            <v>727.70000000004723</v>
          </cell>
          <cell r="AH2080">
            <v>133577.9875995898</v>
          </cell>
          <cell r="AI2080">
            <v>2547.6999999998111</v>
          </cell>
          <cell r="AX2080">
            <v>1324658.6795803786</v>
          </cell>
          <cell r="AY2080">
            <v>483.70000000004723</v>
          </cell>
        </row>
        <row r="2081">
          <cell r="B2081">
            <v>266218.89983328665</v>
          </cell>
          <cell r="C2081">
            <v>1487.799999999811</v>
          </cell>
          <cell r="Z2081">
            <v>1479294.6670336835</v>
          </cell>
          <cell r="AA2081">
            <v>727.80000000004725</v>
          </cell>
          <cell r="AH2081">
            <v>133689.27969498961</v>
          </cell>
          <cell r="AI2081">
            <v>2547.799999999811</v>
          </cell>
          <cell r="AX2081">
            <v>1325757.068496359</v>
          </cell>
          <cell r="AY2081">
            <v>483.80000000004725</v>
          </cell>
        </row>
        <row r="2082">
          <cell r="B2082">
            <v>266418.61010539532</v>
          </cell>
          <cell r="C2082">
            <v>1487.8999999998109</v>
          </cell>
          <cell r="Z2082">
            <v>1480149.2174861638</v>
          </cell>
          <cell r="AA2082">
            <v>727.90000000004727</v>
          </cell>
          <cell r="AH2082">
            <v>133800.6246251894</v>
          </cell>
          <cell r="AI2082">
            <v>2547.8999999998109</v>
          </cell>
          <cell r="AX2082">
            <v>1326855.7616648995</v>
          </cell>
          <cell r="AY2082">
            <v>483.90000000004727</v>
          </cell>
        </row>
        <row r="2083">
          <cell r="B2083">
            <v>266618.40267862193</v>
          </cell>
          <cell r="C2083">
            <v>1487.9999999998108</v>
          </cell>
          <cell r="Z2083">
            <v>1481004.1115204042</v>
          </cell>
          <cell r="AA2083">
            <v>728.00000000004729</v>
          </cell>
          <cell r="AH2083">
            <v>133912.02239978922</v>
          </cell>
          <cell r="AI2083">
            <v>2547.9999999998108</v>
          </cell>
          <cell r="AX2083">
            <v>1327954.7590405198</v>
          </cell>
          <cell r="AY2083">
            <v>484.00000000004729</v>
          </cell>
        </row>
        <row r="2084">
          <cell r="B2084">
            <v>266818.2775713086</v>
          </cell>
          <cell r="C2084">
            <v>1488.0999999998107</v>
          </cell>
          <cell r="Z2084">
            <v>1481859.3492530447</v>
          </cell>
          <cell r="AA2084">
            <v>728.10000000004732</v>
          </cell>
          <cell r="AH2084">
            <v>134023.47302838901</v>
          </cell>
          <cell r="AI2084">
            <v>2548.0999999998107</v>
          </cell>
          <cell r="AX2084">
            <v>1329054.0605777402</v>
          </cell>
          <cell r="AY2084">
            <v>484.10000000004732</v>
          </cell>
        </row>
        <row r="2085">
          <cell r="B2085">
            <v>267018.23480179731</v>
          </cell>
          <cell r="C2085">
            <v>1488.1999999998106</v>
          </cell>
          <cell r="Z2085">
            <v>1482714.930800725</v>
          </cell>
          <cell r="AA2085">
            <v>728.20000000004734</v>
          </cell>
          <cell r="AH2085">
            <v>134134.9765205888</v>
          </cell>
          <cell r="AI2085">
            <v>2548.1999999998106</v>
          </cell>
          <cell r="AX2085">
            <v>1330153.6662310807</v>
          </cell>
          <cell r="AY2085">
            <v>484.20000000004734</v>
          </cell>
        </row>
        <row r="2086">
          <cell r="B2086">
            <v>267218.27438842994</v>
          </cell>
          <cell r="C2086">
            <v>1488.2999999998106</v>
          </cell>
          <cell r="Z2086">
            <v>1483570.8562800854</v>
          </cell>
          <cell r="AA2086">
            <v>728.30000000004736</v>
          </cell>
          <cell r="AH2086">
            <v>134246.53288598862</v>
          </cell>
          <cell r="AI2086">
            <v>2548.2999999998106</v>
          </cell>
          <cell r="AX2086">
            <v>1331253.575955061</v>
          </cell>
          <cell r="AY2086">
            <v>484.30000000004736</v>
          </cell>
        </row>
        <row r="2087">
          <cell r="B2087">
            <v>267418.3963495486</v>
          </cell>
          <cell r="C2087">
            <v>1488.3999999998105</v>
          </cell>
          <cell r="Z2087">
            <v>1484427.1258077656</v>
          </cell>
          <cell r="AA2087">
            <v>728.40000000004738</v>
          </cell>
          <cell r="AH2087">
            <v>134358.14213418841</v>
          </cell>
          <cell r="AI2087">
            <v>2548.3999999998105</v>
          </cell>
          <cell r="AX2087">
            <v>1332353.7897042013</v>
          </cell>
          <cell r="AY2087">
            <v>484.40000000004738</v>
          </cell>
        </row>
        <row r="2088">
          <cell r="B2088">
            <v>267618.60070349526</v>
          </cell>
          <cell r="C2088">
            <v>1488.4999999998104</v>
          </cell>
          <cell r="Z2088">
            <v>1485283.7395004062</v>
          </cell>
          <cell r="AA2088">
            <v>728.50000000004741</v>
          </cell>
          <cell r="AH2088">
            <v>134469.80427478821</v>
          </cell>
          <cell r="AI2088">
            <v>2548.4999999998104</v>
          </cell>
          <cell r="AX2088">
            <v>1333454.3074330217</v>
          </cell>
          <cell r="AY2088">
            <v>484.50000000004741</v>
          </cell>
        </row>
        <row r="2089">
          <cell r="B2089">
            <v>267818.88746861194</v>
          </cell>
          <cell r="C2089">
            <v>1488.5999999998103</v>
          </cell>
          <cell r="Z2089">
            <v>1486140.6974746464</v>
          </cell>
          <cell r="AA2089">
            <v>728.60000000004743</v>
          </cell>
          <cell r="AH2089">
            <v>134581.51931738801</v>
          </cell>
          <cell r="AI2089">
            <v>2548.5999999998103</v>
          </cell>
          <cell r="AX2089">
            <v>1334555.1290960421</v>
          </cell>
          <cell r="AY2089">
            <v>484.60000000004743</v>
          </cell>
        </row>
        <row r="2090">
          <cell r="B2090">
            <v>268019.25666324061</v>
          </cell>
          <cell r="C2090">
            <v>1488.6999999998102</v>
          </cell>
          <cell r="Z2090">
            <v>1486997.9998471267</v>
          </cell>
          <cell r="AA2090">
            <v>728.70000000004745</v>
          </cell>
          <cell r="AH2090">
            <v>134693.28727158782</v>
          </cell>
          <cell r="AI2090">
            <v>2548.6999999998102</v>
          </cell>
          <cell r="AX2090">
            <v>1335656.2546477825</v>
          </cell>
          <cell r="AY2090">
            <v>484.70000000004745</v>
          </cell>
        </row>
        <row r="2091">
          <cell r="B2091">
            <v>268219.70830572327</v>
          </cell>
          <cell r="C2091">
            <v>1488.7999999998101</v>
          </cell>
          <cell r="Z2091">
            <v>1487855.6467344873</v>
          </cell>
          <cell r="AA2091">
            <v>728.80000000004748</v>
          </cell>
          <cell r="AH2091">
            <v>134805.10814698759</v>
          </cell>
          <cell r="AI2091">
            <v>2548.7999999998101</v>
          </cell>
          <cell r="AX2091">
            <v>1336757.684042763</v>
          </cell>
          <cell r="AY2091">
            <v>484.80000000004748</v>
          </cell>
        </row>
        <row r="2092">
          <cell r="B2092">
            <v>268420.2424144019</v>
          </cell>
          <cell r="C2092">
            <v>1488.89999999981</v>
          </cell>
          <cell r="Z2092">
            <v>1488713.6382533675</v>
          </cell>
          <cell r="AA2092">
            <v>728.9000000000475</v>
          </cell>
          <cell r="AH2092">
            <v>134916.98195318741</v>
          </cell>
          <cell r="AI2092">
            <v>2548.89999999981</v>
          </cell>
          <cell r="AX2092">
            <v>1337859.4172355034</v>
          </cell>
          <cell r="AY2092">
            <v>484.9000000000475</v>
          </cell>
        </row>
        <row r="2093">
          <cell r="B2093">
            <v>268620.85900761856</v>
          </cell>
          <cell r="C2093">
            <v>1488.9999999998099</v>
          </cell>
          <cell r="Z2093">
            <v>1489571.9745204078</v>
          </cell>
          <cell r="AA2093">
            <v>729.00000000004752</v>
          </cell>
          <cell r="AH2093">
            <v>135028.90869978719</v>
          </cell>
          <cell r="AI2093">
            <v>2548.9999999998099</v>
          </cell>
          <cell r="AX2093">
            <v>1338961.4541805238</v>
          </cell>
          <cell r="AY2093">
            <v>485.00000000004752</v>
          </cell>
        </row>
        <row r="2094">
          <cell r="B2094">
            <v>268821.55810371524</v>
          </cell>
          <cell r="C2094">
            <v>1489.0999999998098</v>
          </cell>
          <cell r="Z2094">
            <v>1490430.6556522483</v>
          </cell>
          <cell r="AA2094">
            <v>729.10000000004754</v>
          </cell>
          <cell r="AH2094">
            <v>135140.88839638699</v>
          </cell>
          <cell r="AI2094">
            <v>2549.0999999998098</v>
          </cell>
          <cell r="AX2094">
            <v>1340063.7948323442</v>
          </cell>
          <cell r="AY2094">
            <v>485.10000000004754</v>
          </cell>
        </row>
        <row r="2095">
          <cell r="B2095">
            <v>269022.33972103387</v>
          </cell>
          <cell r="C2095">
            <v>1489.1999999998097</v>
          </cell>
          <cell r="Z2095">
            <v>1491289.6817655286</v>
          </cell>
          <cell r="AA2095">
            <v>729.20000000004757</v>
          </cell>
          <cell r="AH2095">
            <v>135252.92105258678</v>
          </cell>
          <cell r="AI2095">
            <v>2549.1999999998097</v>
          </cell>
          <cell r="AX2095">
            <v>1341166.4391454845</v>
          </cell>
          <cell r="AY2095">
            <v>485.20000000004757</v>
          </cell>
        </row>
        <row r="2096">
          <cell r="B2096">
            <v>269223.20387791656</v>
          </cell>
          <cell r="C2096">
            <v>1489.2999999998096</v>
          </cell>
          <cell r="Z2096">
            <v>1492149.0529768891</v>
          </cell>
          <cell r="AA2096">
            <v>729.30000000004759</v>
          </cell>
          <cell r="AH2096">
            <v>135365.00667798659</v>
          </cell>
          <cell r="AI2096">
            <v>2549.2999999998096</v>
          </cell>
          <cell r="AX2096">
            <v>1342269.3870744649</v>
          </cell>
          <cell r="AY2096">
            <v>485.30000000004759</v>
          </cell>
        </row>
        <row r="2097">
          <cell r="B2097">
            <v>269424.15059270523</v>
          </cell>
          <cell r="C2097">
            <v>1489.3999999998096</v>
          </cell>
          <cell r="Z2097">
            <v>1493008.7694029694</v>
          </cell>
          <cell r="AA2097">
            <v>729.40000000004761</v>
          </cell>
          <cell r="AH2097">
            <v>135477.14528218639</v>
          </cell>
          <cell r="AI2097">
            <v>2549.3999999998096</v>
          </cell>
          <cell r="AX2097">
            <v>1343372.6385738053</v>
          </cell>
          <cell r="AY2097">
            <v>485.40000000004761</v>
          </cell>
        </row>
        <row r="2098">
          <cell r="B2098">
            <v>269625.17988374189</v>
          </cell>
          <cell r="C2098">
            <v>1489.4999999998095</v>
          </cell>
          <cell r="Z2098">
            <v>1493868.8311604096</v>
          </cell>
          <cell r="AA2098">
            <v>729.50000000004763</v>
          </cell>
          <cell r="AH2098">
            <v>135589.33687478618</v>
          </cell>
          <cell r="AI2098">
            <v>2549.4999999998095</v>
          </cell>
          <cell r="AX2098">
            <v>1344476.1935980257</v>
          </cell>
          <cell r="AY2098">
            <v>485.50000000004763</v>
          </cell>
        </row>
        <row r="2099">
          <cell r="B2099">
            <v>269826.29176936852</v>
          </cell>
          <cell r="C2099">
            <v>1489.5999999998094</v>
          </cell>
          <cell r="Z2099">
            <v>1494729.2383658499</v>
          </cell>
          <cell r="AA2099">
            <v>729.60000000004766</v>
          </cell>
          <cell r="AH2099">
            <v>135701.58146538597</v>
          </cell>
          <cell r="AI2099">
            <v>2549.5999999998094</v>
          </cell>
          <cell r="AX2099">
            <v>1345580.0521016461</v>
          </cell>
          <cell r="AY2099">
            <v>485.60000000004766</v>
          </cell>
        </row>
        <row r="2100">
          <cell r="B2100">
            <v>270027.48626792722</v>
          </cell>
          <cell r="C2100">
            <v>1489.6999999998093</v>
          </cell>
          <cell r="Z2100">
            <v>1495589.9911359304</v>
          </cell>
          <cell r="AA2100">
            <v>729.70000000004768</v>
          </cell>
          <cell r="AH2100">
            <v>135813.87906358577</v>
          </cell>
          <cell r="AI2100">
            <v>2549.6999999998093</v>
          </cell>
          <cell r="AX2100">
            <v>1346684.2140391865</v>
          </cell>
          <cell r="AY2100">
            <v>485.70000000004768</v>
          </cell>
        </row>
        <row r="2101">
          <cell r="B2101">
            <v>270228.76339775987</v>
          </cell>
          <cell r="C2101">
            <v>1489.7999999998092</v>
          </cell>
          <cell r="Z2101">
            <v>1496451.0895872908</v>
          </cell>
          <cell r="AA2101">
            <v>729.8000000000477</v>
          </cell>
          <cell r="AH2101">
            <v>135926.22967898558</v>
          </cell>
          <cell r="AI2101">
            <v>2549.7999999998092</v>
          </cell>
          <cell r="AX2101">
            <v>1347788.6793651669</v>
          </cell>
          <cell r="AY2101">
            <v>485.8000000000477</v>
          </cell>
        </row>
        <row r="2102">
          <cell r="B2102">
            <v>270430.12317720853</v>
          </cell>
          <cell r="C2102">
            <v>1489.8999999998091</v>
          </cell>
          <cell r="Z2102">
            <v>1497312.533836571</v>
          </cell>
          <cell r="AA2102">
            <v>729.90000000004773</v>
          </cell>
          <cell r="AH2102">
            <v>136038.63332118536</v>
          </cell>
          <cell r="AI2102">
            <v>2549.8999999998091</v>
          </cell>
          <cell r="AX2102">
            <v>1348893.4480341072</v>
          </cell>
          <cell r="AY2102">
            <v>485.90000000004773</v>
          </cell>
        </row>
        <row r="2103">
          <cell r="B2103">
            <v>270631.56562461518</v>
          </cell>
          <cell r="C2103">
            <v>1489.999999999809</v>
          </cell>
          <cell r="Z2103">
            <v>1498174.3240004114</v>
          </cell>
          <cell r="AA2103">
            <v>730.00000000004775</v>
          </cell>
          <cell r="AH2103">
            <v>136151.08999978518</v>
          </cell>
          <cell r="AI2103">
            <v>2549.999999999809</v>
          </cell>
          <cell r="AX2103">
            <v>1349998.5200005276</v>
          </cell>
          <cell r="AY2103">
            <v>486.00000000004775</v>
          </cell>
        </row>
        <row r="2104">
          <cell r="B2104">
            <v>270830.37792364752</v>
          </cell>
          <cell r="C2104">
            <v>1490.0999999998089</v>
          </cell>
          <cell r="Z2104">
            <v>1499036.4601954517</v>
          </cell>
          <cell r="AA2104">
            <v>730.10000000004777</v>
          </cell>
          <cell r="AH2104">
            <v>136266.99498483379</v>
          </cell>
          <cell r="AI2104">
            <v>2550.0999999998089</v>
          </cell>
          <cell r="AX2104">
            <v>1351103.8952189481</v>
          </cell>
          <cell r="AY2104">
            <v>486.10000000004777</v>
          </cell>
        </row>
        <row r="2105">
          <cell r="B2105">
            <v>271031.64430147113</v>
          </cell>
          <cell r="C2105">
            <v>1490.1999999998088</v>
          </cell>
          <cell r="Z2105">
            <v>1499898.9425383322</v>
          </cell>
          <cell r="AA2105">
            <v>730.20000000004779</v>
          </cell>
          <cell r="AH2105">
            <v>136379.6421733766</v>
          </cell>
          <cell r="AI2105">
            <v>2550.1999999998088</v>
          </cell>
          <cell r="AX2105">
            <v>1352209.5736438886</v>
          </cell>
          <cell r="AY2105">
            <v>486.20000000004779</v>
          </cell>
        </row>
        <row r="2106">
          <cell r="B2106">
            <v>271232.9991416788</v>
          </cell>
          <cell r="C2106">
            <v>1490.2999999998087</v>
          </cell>
          <cell r="Z2106">
            <v>1500761.7711456926</v>
          </cell>
          <cell r="AA2106">
            <v>730.30000000004782</v>
          </cell>
          <cell r="AH2106">
            <v>136492.34161550738</v>
          </cell>
          <cell r="AI2106">
            <v>2550.2999999998087</v>
          </cell>
          <cell r="AX2106">
            <v>1353315.555229869</v>
          </cell>
          <cell r="AY2106">
            <v>486.30000000004782</v>
          </cell>
        </row>
        <row r="2107">
          <cell r="B2107">
            <v>271434.44245286245</v>
          </cell>
          <cell r="C2107">
            <v>1490.3999999998086</v>
          </cell>
          <cell r="Z2107">
            <v>1501624.9461341728</v>
          </cell>
          <cell r="AA2107">
            <v>730.40000000004784</v>
          </cell>
          <cell r="AH2107">
            <v>136605.09336132018</v>
          </cell>
          <cell r="AI2107">
            <v>2550.3999999998086</v>
          </cell>
          <cell r="AX2107">
            <v>1354421.8399314093</v>
          </cell>
          <cell r="AY2107">
            <v>486.40000000004784</v>
          </cell>
        </row>
        <row r="2108">
          <cell r="B2108">
            <v>271635.97424361412</v>
          </cell>
          <cell r="C2108">
            <v>1490.4999999998086</v>
          </cell>
          <cell r="Z2108">
            <v>1502488.4676204133</v>
          </cell>
          <cell r="AA2108">
            <v>730.50000000004786</v>
          </cell>
          <cell r="AH2108">
            <v>136717.89746090898</v>
          </cell>
          <cell r="AI2108">
            <v>2550.4999999998086</v>
          </cell>
          <cell r="AX2108">
            <v>1355528.4277030297</v>
          </cell>
          <cell r="AY2108">
            <v>486.50000000004786</v>
          </cell>
        </row>
        <row r="2109">
          <cell r="B2109">
            <v>271837.59452252573</v>
          </cell>
          <cell r="C2109">
            <v>1490.5999999998085</v>
          </cell>
          <cell r="Z2109">
            <v>1503352.3357210536</v>
          </cell>
          <cell r="AA2109">
            <v>730.60000000004788</v>
          </cell>
          <cell r="AH2109">
            <v>136830.75396436779</v>
          </cell>
          <cell r="AI2109">
            <v>2550.5999999998085</v>
          </cell>
          <cell r="AX2109">
            <v>1356635.3184992501</v>
          </cell>
          <cell r="AY2109">
            <v>486.60000000004788</v>
          </cell>
        </row>
        <row r="2110">
          <cell r="B2110">
            <v>272039.30329818936</v>
          </cell>
          <cell r="C2110">
            <v>1490.6999999998084</v>
          </cell>
          <cell r="Z2110">
            <v>1504216.5505527339</v>
          </cell>
          <cell r="AA2110">
            <v>730.70000000004791</v>
          </cell>
          <cell r="AH2110">
            <v>136943.66292179059</v>
          </cell>
          <cell r="AI2110">
            <v>2550.6999999998084</v>
          </cell>
          <cell r="AX2110">
            <v>1357742.5122745906</v>
          </cell>
          <cell r="AY2110">
            <v>486.70000000004791</v>
          </cell>
        </row>
        <row r="2111">
          <cell r="B2111">
            <v>272241.10057919705</v>
          </cell>
          <cell r="C2111">
            <v>1490.7999999998083</v>
          </cell>
          <cell r="Z2111">
            <v>1505081.1122320944</v>
          </cell>
          <cell r="AA2111">
            <v>730.80000000004793</v>
          </cell>
          <cell r="AH2111">
            <v>137056.62438327138</v>
          </cell>
          <cell r="AI2111">
            <v>2550.7999999998083</v>
          </cell>
          <cell r="AX2111">
            <v>1358850.0089835708</v>
          </cell>
          <cell r="AY2111">
            <v>486.80000000004793</v>
          </cell>
        </row>
        <row r="2112">
          <cell r="B2112">
            <v>272442.98637414066</v>
          </cell>
          <cell r="C2112">
            <v>1490.8999999998082</v>
          </cell>
          <cell r="Z2112">
            <v>1505946.0208757748</v>
          </cell>
          <cell r="AA2112">
            <v>730.90000000004795</v>
          </cell>
          <cell r="AH2112">
            <v>137169.63839890418</v>
          </cell>
          <cell r="AI2112">
            <v>2550.8999999998082</v>
          </cell>
          <cell r="AX2112">
            <v>1359957.8085807113</v>
          </cell>
          <cell r="AY2112">
            <v>486.90000000004795</v>
          </cell>
        </row>
        <row r="2113">
          <cell r="B2113">
            <v>272644.96069161233</v>
          </cell>
          <cell r="C2113">
            <v>1490.9999999998081</v>
          </cell>
          <cell r="Z2113">
            <v>1506811.2766004151</v>
          </cell>
          <cell r="AA2113">
            <v>731.00000000004798</v>
          </cell>
          <cell r="AH2113">
            <v>137282.70501878296</v>
          </cell>
          <cell r="AI2113">
            <v>2550.9999999998081</v>
          </cell>
          <cell r="AX2113">
            <v>1361065.9110205318</v>
          </cell>
          <cell r="AY2113">
            <v>487.00000000004798</v>
          </cell>
        </row>
        <row r="2114">
          <cell r="B2114">
            <v>272847.02354020398</v>
          </cell>
          <cell r="C2114">
            <v>1491.099999999808</v>
          </cell>
          <cell r="Z2114">
            <v>1507676.8795226554</v>
          </cell>
          <cell r="AA2114">
            <v>731.100000000048</v>
          </cell>
          <cell r="AH2114">
            <v>137395.82429300176</v>
          </cell>
          <cell r="AI2114">
            <v>2551.099999999808</v>
          </cell>
          <cell r="AX2114">
            <v>1362174.316257552</v>
          </cell>
          <cell r="AY2114">
            <v>487.100000000048</v>
          </cell>
        </row>
        <row r="2115">
          <cell r="B2115">
            <v>273049.17492850765</v>
          </cell>
          <cell r="C2115">
            <v>1491.1999999998079</v>
          </cell>
          <cell r="Z2115">
            <v>1508542.8297591358</v>
          </cell>
          <cell r="AA2115">
            <v>731.20000000004802</v>
          </cell>
          <cell r="AH2115">
            <v>137508.99627165456</v>
          </cell>
          <cell r="AI2115">
            <v>2551.1999999998079</v>
          </cell>
          <cell r="AX2115">
            <v>1363283.0242462924</v>
          </cell>
          <cell r="AY2115">
            <v>487.20000000004802</v>
          </cell>
        </row>
        <row r="2116">
          <cell r="B2116">
            <v>273251.41486511525</v>
          </cell>
          <cell r="C2116">
            <v>1491.2999999998078</v>
          </cell>
          <cell r="Z2116">
            <v>1509409.1274264962</v>
          </cell>
          <cell r="AA2116">
            <v>731.30000000004804</v>
          </cell>
          <cell r="AH2116">
            <v>137622.22100483536</v>
          </cell>
          <cell r="AI2116">
            <v>2551.2999999998078</v>
          </cell>
          <cell r="AX2116">
            <v>1364392.0349412728</v>
          </cell>
          <cell r="AY2116">
            <v>487.30000000004804</v>
          </cell>
        </row>
        <row r="2117">
          <cell r="B2117">
            <v>273453.74335861893</v>
          </cell>
          <cell r="C2117">
            <v>1491.3999999998077</v>
          </cell>
          <cell r="Z2117">
            <v>1510275.7726413766</v>
          </cell>
          <cell r="AA2117">
            <v>731.40000000004807</v>
          </cell>
          <cell r="AH2117">
            <v>137735.49854263815</v>
          </cell>
          <cell r="AI2117">
            <v>2551.3999999998077</v>
          </cell>
          <cell r="AX2117">
            <v>1365501.3482970132</v>
          </cell>
          <cell r="AY2117">
            <v>487.40000000004807</v>
          </cell>
        </row>
        <row r="2118">
          <cell r="B2118">
            <v>273656.16041761055</v>
          </cell>
          <cell r="C2118">
            <v>1491.4999999998076</v>
          </cell>
          <cell r="Z2118">
            <v>1511142.7655204169</v>
          </cell>
          <cell r="AA2118">
            <v>731.50000000004809</v>
          </cell>
          <cell r="AH2118">
            <v>137848.82893515695</v>
          </cell>
          <cell r="AI2118">
            <v>2551.4999999998076</v>
          </cell>
          <cell r="AX2118">
            <v>1366610.9642680336</v>
          </cell>
          <cell r="AY2118">
            <v>487.50000000004809</v>
          </cell>
        </row>
        <row r="2119">
          <cell r="B2119">
            <v>273858.66605068219</v>
          </cell>
          <cell r="C2119">
            <v>1491.5999999998076</v>
          </cell>
          <cell r="Z2119">
            <v>1512010.1061802572</v>
          </cell>
          <cell r="AA2119">
            <v>731.60000000004811</v>
          </cell>
          <cell r="AH2119">
            <v>137962.21223248573</v>
          </cell>
          <cell r="AI2119">
            <v>2551.5999999998076</v>
          </cell>
          <cell r="AX2119">
            <v>1367720.8828088541</v>
          </cell>
          <cell r="AY2119">
            <v>487.60000000004811</v>
          </cell>
        </row>
        <row r="2120">
          <cell r="B2120">
            <v>274061.26026642584</v>
          </cell>
          <cell r="C2120">
            <v>1491.6999999998075</v>
          </cell>
          <cell r="Z2120">
            <v>1512877.7947375376</v>
          </cell>
          <cell r="AA2120">
            <v>731.70000000004814</v>
          </cell>
          <cell r="AH2120">
            <v>138075.64848471852</v>
          </cell>
          <cell r="AI2120">
            <v>2551.6999999998075</v>
          </cell>
          <cell r="AX2120">
            <v>1368831.1038739944</v>
          </cell>
          <cell r="AY2120">
            <v>487.70000000004814</v>
          </cell>
        </row>
        <row r="2121">
          <cell r="B2121">
            <v>274263.94307343347</v>
          </cell>
          <cell r="C2121">
            <v>1491.7999999998074</v>
          </cell>
          <cell r="Z2121">
            <v>1513745.8313088981</v>
          </cell>
          <cell r="AA2121">
            <v>731.80000000004816</v>
          </cell>
          <cell r="AH2121">
            <v>138189.13774194932</v>
          </cell>
          <cell r="AI2121">
            <v>2551.7999999998074</v>
          </cell>
          <cell r="AX2121">
            <v>1369941.6274179749</v>
          </cell>
          <cell r="AY2121">
            <v>487.80000000004816</v>
          </cell>
        </row>
        <row r="2122">
          <cell r="B2122">
            <v>274466.71448029712</v>
          </cell>
          <cell r="C2122">
            <v>1491.8999999998073</v>
          </cell>
          <cell r="Z2122">
            <v>1514614.2160109784</v>
          </cell>
          <cell r="AA2122">
            <v>731.90000000004818</v>
          </cell>
          <cell r="AH2122">
            <v>138302.68005427212</v>
          </cell>
          <cell r="AI2122">
            <v>2551.8999999998073</v>
          </cell>
          <cell r="AX2122">
            <v>1371052.4533953152</v>
          </cell>
          <cell r="AY2122">
            <v>487.90000000004818</v>
          </cell>
        </row>
        <row r="2123">
          <cell r="B2123">
            <v>274669.5744956088</v>
          </cell>
          <cell r="C2123">
            <v>1491.9999999998072</v>
          </cell>
          <cell r="Z2123">
            <v>1515482.7000004186</v>
          </cell>
          <cell r="AA2123">
            <v>732.0000000000482</v>
          </cell>
          <cell r="AH2123">
            <v>138416.27547178091</v>
          </cell>
          <cell r="AI2123">
            <v>2551.9999999998072</v>
          </cell>
          <cell r="AX2123">
            <v>1372163.5817605357</v>
          </cell>
          <cell r="AY2123">
            <v>488.0000000000482</v>
          </cell>
        </row>
        <row r="2124">
          <cell r="B2124">
            <v>274872.52312796045</v>
          </cell>
          <cell r="C2124">
            <v>1492.0999999998071</v>
          </cell>
          <cell r="Z2124">
            <v>1516351.420047516</v>
          </cell>
          <cell r="AA2124">
            <v>732.10000000004823</v>
          </cell>
          <cell r="AH2124">
            <v>138529.92404456972</v>
          </cell>
          <cell r="AI2124">
            <v>2552.0999999998071</v>
          </cell>
          <cell r="AX2124">
            <v>1373275.0124681559</v>
          </cell>
          <cell r="AY2124">
            <v>488.10000000004823</v>
          </cell>
        </row>
        <row r="2125">
          <cell r="B2125">
            <v>275075.56038594409</v>
          </cell>
          <cell r="C2125">
            <v>1492.199999999807</v>
          </cell>
          <cell r="Z2125">
            <v>1517220.4874623953</v>
          </cell>
          <cell r="AA2125">
            <v>732.20000000004825</v>
          </cell>
          <cell r="AH2125">
            <v>138643.62582273252</v>
          </cell>
          <cell r="AI2125">
            <v>2552.199999999807</v>
          </cell>
          <cell r="AX2125">
            <v>1374386.7454726964</v>
          </cell>
          <cell r="AY2125">
            <v>488.20000000004825</v>
          </cell>
        </row>
        <row r="2126">
          <cell r="B2126">
            <v>275278.6862781517</v>
          </cell>
          <cell r="C2126">
            <v>1492.2999999998069</v>
          </cell>
          <cell r="Z2126">
            <v>1518089.9023554388</v>
          </cell>
          <cell r="AA2126">
            <v>732.30000000004827</v>
          </cell>
          <cell r="AH2126">
            <v>138757.38085636331</v>
          </cell>
          <cell r="AI2126">
            <v>2552.2999999998069</v>
          </cell>
          <cell r="AX2126">
            <v>1375498.7807286768</v>
          </cell>
          <cell r="AY2126">
            <v>488.30000000004827</v>
          </cell>
        </row>
        <row r="2127">
          <cell r="B2127">
            <v>275481.90081317537</v>
          </cell>
          <cell r="C2127">
            <v>1492.3999999998068</v>
          </cell>
          <cell r="Z2127">
            <v>1518959.6648370281</v>
          </cell>
          <cell r="AA2127">
            <v>732.40000000004829</v>
          </cell>
          <cell r="AH2127">
            <v>138871.1891955561</v>
          </cell>
          <cell r="AI2127">
            <v>2552.3999999998068</v>
          </cell>
          <cell r="AX2127">
            <v>1376611.1181906173</v>
          </cell>
          <cell r="AY2127">
            <v>488.40000000004829</v>
          </cell>
        </row>
        <row r="2128">
          <cell r="B2128">
            <v>275685.20399960701</v>
          </cell>
          <cell r="C2128">
            <v>1492.4999999998067</v>
          </cell>
          <cell r="Z2128">
            <v>1519829.7750175456</v>
          </cell>
          <cell r="AA2128">
            <v>732.50000000004832</v>
          </cell>
          <cell r="AH2128">
            <v>138985.05089040488</v>
          </cell>
          <cell r="AI2128">
            <v>2552.4999999998067</v>
          </cell>
          <cell r="AX2128">
            <v>1377723.7578130376</v>
          </cell>
          <cell r="AY2128">
            <v>488.50000000004832</v>
          </cell>
        </row>
        <row r="2129">
          <cell r="B2129">
            <v>275888.59584603866</v>
          </cell>
          <cell r="C2129">
            <v>1492.5999999998066</v>
          </cell>
          <cell r="Z2129">
            <v>1520700.2330073728</v>
          </cell>
          <cell r="AA2129">
            <v>732.60000000004834</v>
          </cell>
          <cell r="AH2129">
            <v>139098.96599100367</v>
          </cell>
          <cell r="AI2129">
            <v>2552.5999999998066</v>
          </cell>
          <cell r="AX2129">
            <v>1378836.699550458</v>
          </cell>
          <cell r="AY2129">
            <v>488.60000000004834</v>
          </cell>
        </row>
        <row r="2130">
          <cell r="B2130">
            <v>276092.0763610623</v>
          </cell>
          <cell r="C2130">
            <v>1492.6999999998066</v>
          </cell>
          <cell r="Z2130">
            <v>1521571.0389168921</v>
          </cell>
          <cell r="AA2130">
            <v>732.70000000004836</v>
          </cell>
          <cell r="AH2130">
            <v>139212.93454744646</v>
          </cell>
          <cell r="AI2130">
            <v>2552.6999999998066</v>
          </cell>
          <cell r="AX2130">
            <v>1379949.9433573985</v>
          </cell>
          <cell r="AY2130">
            <v>488.70000000004836</v>
          </cell>
        </row>
        <row r="2131">
          <cell r="B2131">
            <v>276295.64555326995</v>
          </cell>
          <cell r="C2131">
            <v>1492.7999999998065</v>
          </cell>
          <cell r="Z2131">
            <v>1522442.1928564855</v>
          </cell>
          <cell r="AA2131">
            <v>732.80000000004839</v>
          </cell>
          <cell r="AH2131">
            <v>139326.95660982726</v>
          </cell>
          <cell r="AI2131">
            <v>2552.7999999998065</v>
          </cell>
          <cell r="AX2131">
            <v>1381063.4891883789</v>
          </cell>
          <cell r="AY2131">
            <v>488.80000000004839</v>
          </cell>
        </row>
        <row r="2132">
          <cell r="B2132">
            <v>276499.30343125359</v>
          </cell>
          <cell r="C2132">
            <v>1492.8999999998064</v>
          </cell>
          <cell r="Z2132">
            <v>1523313.6949365349</v>
          </cell>
          <cell r="AA2132">
            <v>732.90000000004841</v>
          </cell>
          <cell r="AH2132">
            <v>139441.03222824004</v>
          </cell>
          <cell r="AI2132">
            <v>2552.8999999998064</v>
          </cell>
          <cell r="AX2132">
            <v>1382177.3369979193</v>
          </cell>
          <cell r="AY2132">
            <v>488.90000000004841</v>
          </cell>
        </row>
        <row r="2133">
          <cell r="B2133">
            <v>276703.0500036052</v>
          </cell>
          <cell r="C2133">
            <v>1492.9999999998063</v>
          </cell>
          <cell r="Z2133">
            <v>1524185.5452674222</v>
          </cell>
          <cell r="AA2133">
            <v>733.00000000004843</v>
          </cell>
          <cell r="AH2133">
            <v>139555.16145277885</v>
          </cell>
          <cell r="AI2133">
            <v>2552.9999999998063</v>
          </cell>
          <cell r="AX2133">
            <v>1383291.4867405395</v>
          </cell>
          <cell r="AY2133">
            <v>489.00000000004843</v>
          </cell>
        </row>
        <row r="2134">
          <cell r="B2134">
            <v>276906.88527891686</v>
          </cell>
          <cell r="C2134">
            <v>1493.0999999998062</v>
          </cell>
          <cell r="Z2134">
            <v>1525057.7439595296</v>
          </cell>
          <cell r="AA2134">
            <v>733.10000000004845</v>
          </cell>
          <cell r="AH2134">
            <v>139669.34433353765</v>
          </cell>
          <cell r="AI2134">
            <v>2553.0999999998062</v>
          </cell>
          <cell r="AX2134">
            <v>1384405.9383707601</v>
          </cell>
          <cell r="AY2134">
            <v>489.10000000004845</v>
          </cell>
        </row>
        <row r="2135">
          <cell r="B2135">
            <v>277110.8092657805</v>
          </cell>
          <cell r="C2135">
            <v>1493.1999999998061</v>
          </cell>
          <cell r="Z2135">
            <v>1525930.2911232391</v>
          </cell>
          <cell r="AA2135">
            <v>733.20000000004848</v>
          </cell>
          <cell r="AH2135">
            <v>139783.58092061043</v>
          </cell>
          <cell r="AI2135">
            <v>2553.1999999998061</v>
          </cell>
          <cell r="AX2135">
            <v>1385520.6918431004</v>
          </cell>
          <cell r="AY2135">
            <v>489.20000000004848</v>
          </cell>
        </row>
        <row r="2136">
          <cell r="B2136">
            <v>277314.82197278814</v>
          </cell>
          <cell r="C2136">
            <v>1493.299999999806</v>
          </cell>
          <cell r="Z2136">
            <v>1526803.1868689323</v>
          </cell>
          <cell r="AA2136">
            <v>733.3000000000485</v>
          </cell>
          <cell r="AH2136">
            <v>139897.87126409123</v>
          </cell>
          <cell r="AI2136">
            <v>2553.299999999806</v>
          </cell>
          <cell r="AX2136">
            <v>1386635.7471120809</v>
          </cell>
          <cell r="AY2136">
            <v>489.3000000000485</v>
          </cell>
        </row>
        <row r="2137">
          <cell r="B2137">
            <v>277518.92340853182</v>
          </cell>
          <cell r="C2137">
            <v>1493.3999999998059</v>
          </cell>
          <cell r="Z2137">
            <v>1527676.4313069917</v>
          </cell>
          <cell r="AA2137">
            <v>733.40000000004852</v>
          </cell>
          <cell r="AH2137">
            <v>140012.21541407402</v>
          </cell>
          <cell r="AI2137">
            <v>2553.3999999998059</v>
          </cell>
          <cell r="AX2137">
            <v>1387751.1041322213</v>
          </cell>
          <cell r="AY2137">
            <v>489.40000000004852</v>
          </cell>
        </row>
        <row r="2138">
          <cell r="B2138">
            <v>277723.11358160345</v>
          </cell>
          <cell r="C2138">
            <v>1493.4999999998058</v>
          </cell>
          <cell r="Z2138">
            <v>1528550.024547799</v>
          </cell>
          <cell r="AA2138">
            <v>733.50000000004854</v>
          </cell>
          <cell r="AH2138">
            <v>140126.61342065281</v>
          </cell>
          <cell r="AI2138">
            <v>2553.4999999998058</v>
          </cell>
          <cell r="AX2138">
            <v>1388866.7628580416</v>
          </cell>
          <cell r="AY2138">
            <v>489.50000000004854</v>
          </cell>
        </row>
        <row r="2139">
          <cell r="B2139">
            <v>277927.39250059507</v>
          </cell>
          <cell r="C2139">
            <v>1493.5999999998057</v>
          </cell>
          <cell r="Z2139">
            <v>1529423.9667017364</v>
          </cell>
          <cell r="AA2139">
            <v>733.60000000004857</v>
          </cell>
          <cell r="AH2139">
            <v>140241.06533392161</v>
          </cell>
          <cell r="AI2139">
            <v>2553.5999999998057</v>
          </cell>
          <cell r="AX2139">
            <v>1389982.7232440622</v>
          </cell>
          <cell r="AY2139">
            <v>489.60000000004857</v>
          </cell>
        </row>
        <row r="2140">
          <cell r="B2140">
            <v>278131.76017409872</v>
          </cell>
          <cell r="C2140">
            <v>1493.6999999998056</v>
          </cell>
          <cell r="Z2140">
            <v>1530298.257879186</v>
          </cell>
          <cell r="AA2140">
            <v>733.70000000004859</v>
          </cell>
          <cell r="AH2140">
            <v>140355.5712039744</v>
          </cell>
          <cell r="AI2140">
            <v>2553.6999999998056</v>
          </cell>
          <cell r="AX2140">
            <v>1391098.9852448024</v>
          </cell>
          <cell r="AY2140">
            <v>489.70000000004859</v>
          </cell>
        </row>
        <row r="2141">
          <cell r="B2141">
            <v>278336.21661070635</v>
          </cell>
          <cell r="C2141">
            <v>1493.7999999998056</v>
          </cell>
          <cell r="Z2141">
            <v>1531172.8981905293</v>
          </cell>
          <cell r="AA2141">
            <v>733.80000000004861</v>
          </cell>
          <cell r="AH2141">
            <v>140470.13108090518</v>
          </cell>
          <cell r="AI2141">
            <v>2553.7999999998056</v>
          </cell>
          <cell r="AX2141">
            <v>1392215.5488147829</v>
          </cell>
          <cell r="AY2141">
            <v>489.80000000004861</v>
          </cell>
        </row>
        <row r="2142">
          <cell r="B2142">
            <v>278540.76181901002</v>
          </cell>
          <cell r="C2142">
            <v>1493.8999999998055</v>
          </cell>
          <cell r="Z2142">
            <v>1532047.8877461485</v>
          </cell>
          <cell r="AA2142">
            <v>733.90000000004864</v>
          </cell>
          <cell r="AH2142">
            <v>140584.74501480797</v>
          </cell>
          <cell r="AI2142">
            <v>2553.8999999998055</v>
          </cell>
          <cell r="AX2142">
            <v>1393332.4139085233</v>
          </cell>
          <cell r="AY2142">
            <v>489.90000000004864</v>
          </cell>
        </row>
        <row r="2143">
          <cell r="B2143">
            <v>278745.39580760163</v>
          </cell>
          <cell r="C2143">
            <v>1493.9999999998054</v>
          </cell>
          <cell r="Z2143">
            <v>1532923.226656426</v>
          </cell>
          <cell r="AA2143">
            <v>734.00000000004866</v>
          </cell>
          <cell r="AH2143">
            <v>140699.41305577676</v>
          </cell>
          <cell r="AI2143">
            <v>2553.9999999998054</v>
          </cell>
          <cell r="AX2143">
            <v>1394449.5804805437</v>
          </cell>
          <cell r="AY2143">
            <v>490.00000000004866</v>
          </cell>
        </row>
        <row r="2144">
          <cell r="B2144">
            <v>278950.11858507327</v>
          </cell>
          <cell r="C2144">
            <v>1494.0999999998053</v>
          </cell>
          <cell r="Z2144">
            <v>1533798.9150317432</v>
          </cell>
          <cell r="AA2144">
            <v>734.10000000004868</v>
          </cell>
          <cell r="AH2144">
            <v>140814.13525390555</v>
          </cell>
          <cell r="AI2144">
            <v>2554.0999999998053</v>
          </cell>
          <cell r="AX2144">
            <v>1395567.0484853641</v>
          </cell>
          <cell r="AY2144">
            <v>490.10000000004868</v>
          </cell>
        </row>
        <row r="2145">
          <cell r="B2145">
            <v>279154.93016001693</v>
          </cell>
          <cell r="C2145">
            <v>1494.1999999998052</v>
          </cell>
          <cell r="Z2145">
            <v>1534674.9529824827</v>
          </cell>
          <cell r="AA2145">
            <v>734.2000000000487</v>
          </cell>
          <cell r="AH2145">
            <v>140928.91165928834</v>
          </cell>
          <cell r="AI2145">
            <v>2554.1999999998052</v>
          </cell>
          <cell r="AX2145">
            <v>1396684.8178775045</v>
          </cell>
          <cell r="AY2145">
            <v>490.2000000000487</v>
          </cell>
        </row>
        <row r="2146">
          <cell r="B2146">
            <v>279359.83054102457</v>
          </cell>
          <cell r="C2146">
            <v>1494.2999999998051</v>
          </cell>
          <cell r="Z2146">
            <v>1535551.340619026</v>
          </cell>
          <cell r="AA2146">
            <v>734.30000000004873</v>
          </cell>
          <cell r="AH2146">
            <v>141043.74232201913</v>
          </cell>
          <cell r="AI2146">
            <v>2554.2999999998051</v>
          </cell>
          <cell r="AX2146">
            <v>1397802.8886114848</v>
          </cell>
          <cell r="AY2146">
            <v>490.30000000004873</v>
          </cell>
        </row>
        <row r="2147">
          <cell r="B2147">
            <v>279564.81973668822</v>
          </cell>
          <cell r="C2147">
            <v>1494.399999999805</v>
          </cell>
          <cell r="Z2147">
            <v>1536428.0780517554</v>
          </cell>
          <cell r="AA2147">
            <v>734.40000000004875</v>
          </cell>
          <cell r="AH2147">
            <v>141158.62729219193</v>
          </cell>
          <cell r="AI2147">
            <v>2554.399999999805</v>
          </cell>
          <cell r="AX2147">
            <v>1398921.2606418254</v>
          </cell>
          <cell r="AY2147">
            <v>490.40000000004875</v>
          </cell>
        </row>
        <row r="2148">
          <cell r="B2148">
            <v>279769.89775559987</v>
          </cell>
          <cell r="C2148">
            <v>1494.4999999998049</v>
          </cell>
          <cell r="Z2148">
            <v>1537305.1653910528</v>
          </cell>
          <cell r="AA2148">
            <v>734.50000000004877</v>
          </cell>
          <cell r="AH2148">
            <v>141273.56661990072</v>
          </cell>
          <cell r="AI2148">
            <v>2554.4999999998049</v>
          </cell>
          <cell r="AX2148">
            <v>1400039.9339230456</v>
          </cell>
          <cell r="AY2148">
            <v>490.50000000004877</v>
          </cell>
        </row>
        <row r="2149">
          <cell r="B2149">
            <v>279975.06460635149</v>
          </cell>
          <cell r="C2149">
            <v>1494.5999999998048</v>
          </cell>
          <cell r="Z2149">
            <v>1538182.6027473002</v>
          </cell>
          <cell r="AA2149">
            <v>734.60000000004879</v>
          </cell>
          <cell r="AH2149">
            <v>141388.56035523949</v>
          </cell>
          <cell r="AI2149">
            <v>2554.5999999998048</v>
          </cell>
          <cell r="AX2149">
            <v>1401158.908409666</v>
          </cell>
          <cell r="AY2149">
            <v>490.60000000004879</v>
          </cell>
        </row>
        <row r="2150">
          <cell r="B2150">
            <v>280180.3202975351</v>
          </cell>
          <cell r="C2150">
            <v>1494.6999999998047</v>
          </cell>
          <cell r="Z2150">
            <v>1539060.3902308797</v>
          </cell>
          <cell r="AA2150">
            <v>734.70000000004882</v>
          </cell>
          <cell r="AH2150">
            <v>141503.60854830229</v>
          </cell>
          <cell r="AI2150">
            <v>2554.6999999998047</v>
          </cell>
          <cell r="AX2150">
            <v>1402278.1840562064</v>
          </cell>
          <cell r="AY2150">
            <v>490.70000000004882</v>
          </cell>
        </row>
        <row r="2151">
          <cell r="B2151">
            <v>280385.66483774275</v>
          </cell>
          <cell r="C2151">
            <v>1494.7999999998046</v>
          </cell>
          <cell r="Z2151">
            <v>1539938.527952173</v>
          </cell>
          <cell r="AA2151">
            <v>734.80000000004884</v>
          </cell>
          <cell r="AH2151">
            <v>141618.71124918308</v>
          </cell>
          <cell r="AI2151">
            <v>2554.7999999998046</v>
          </cell>
          <cell r="AX2151">
            <v>1403397.7608171869</v>
          </cell>
          <cell r="AY2151">
            <v>490.80000000004884</v>
          </cell>
        </row>
        <row r="2152">
          <cell r="B2152">
            <v>280591.0982355664</v>
          </cell>
          <cell r="C2152">
            <v>1494.8999999998045</v>
          </cell>
          <cell r="Z2152">
            <v>1540817.0160215623</v>
          </cell>
          <cell r="AA2152">
            <v>734.90000000004886</v>
          </cell>
          <cell r="AH2152">
            <v>141733.86850797586</v>
          </cell>
          <cell r="AI2152">
            <v>2554.8999999998045</v>
          </cell>
          <cell r="AX2152">
            <v>1404517.6386471272</v>
          </cell>
          <cell r="AY2152">
            <v>490.90000000004886</v>
          </cell>
        </row>
        <row r="2153">
          <cell r="B2153">
            <v>280796.62049959804</v>
          </cell>
          <cell r="C2153">
            <v>1494.9999999998045</v>
          </cell>
          <cell r="Z2153">
            <v>1541695.8545494296</v>
          </cell>
          <cell r="AA2153">
            <v>735.00000000004889</v>
          </cell>
          <cell r="AH2153">
            <v>141849.08037477467</v>
          </cell>
          <cell r="AI2153">
            <v>2554.9999999998045</v>
          </cell>
          <cell r="AX2153">
            <v>1405637.8175005477</v>
          </cell>
          <cell r="AY2153">
            <v>491.00000000004889</v>
          </cell>
        </row>
        <row r="2154">
          <cell r="B2154">
            <v>281002.23163842969</v>
          </cell>
          <cell r="C2154">
            <v>1495.0999999998044</v>
          </cell>
          <cell r="Z2154">
            <v>1542575.043646157</v>
          </cell>
          <cell r="AA2154">
            <v>735.10000000004891</v>
          </cell>
          <cell r="AH2154">
            <v>141964.34689967343</v>
          </cell>
          <cell r="AI2154">
            <v>2555.0999999998044</v>
          </cell>
          <cell r="AX2154">
            <v>1406758.2973319681</v>
          </cell>
          <cell r="AY2154">
            <v>491.10000000004891</v>
          </cell>
        </row>
        <row r="2155">
          <cell r="B2155">
            <v>281207.93166065332</v>
          </cell>
          <cell r="C2155">
            <v>1495.1999999998043</v>
          </cell>
          <cell r="Z2155">
            <v>1543454.5834221265</v>
          </cell>
          <cell r="AA2155">
            <v>735.20000000004893</v>
          </cell>
          <cell r="AH2155">
            <v>142079.66813276624</v>
          </cell>
          <cell r="AI2155">
            <v>2555.1999999998043</v>
          </cell>
          <cell r="AX2155">
            <v>1407879.0780959085</v>
          </cell>
          <cell r="AY2155">
            <v>491.20000000004893</v>
          </cell>
        </row>
        <row r="2156">
          <cell r="B2156">
            <v>281413.72057486098</v>
          </cell>
          <cell r="C2156">
            <v>1495.2999999998042</v>
          </cell>
          <cell r="Z2156">
            <v>1544334.4739877197</v>
          </cell>
          <cell r="AA2156">
            <v>735.30000000004895</v>
          </cell>
          <cell r="AH2156">
            <v>142195.04412414701</v>
          </cell>
          <cell r="AI2156">
            <v>2555.2999999998042</v>
          </cell>
          <cell r="AX2156">
            <v>1409000.1597468888</v>
          </cell>
          <cell r="AY2156">
            <v>491.30000000004895</v>
          </cell>
        </row>
        <row r="2157">
          <cell r="B2157">
            <v>281619.59838964458</v>
          </cell>
          <cell r="C2157">
            <v>1495.3999999998041</v>
          </cell>
          <cell r="Z2157">
            <v>1545214.7154533193</v>
          </cell>
          <cell r="AA2157">
            <v>735.40000000004898</v>
          </cell>
          <cell r="AH2157">
            <v>142310.47492390982</v>
          </cell>
          <cell r="AI2157">
            <v>2555.3999999998041</v>
          </cell>
          <cell r="AX2157">
            <v>1410121.5422394292</v>
          </cell>
          <cell r="AY2157">
            <v>491.40000000004898</v>
          </cell>
        </row>
        <row r="2158">
          <cell r="B2158">
            <v>281825.56511359621</v>
          </cell>
          <cell r="C2158">
            <v>1495.499999999804</v>
          </cell>
          <cell r="Z2158">
            <v>1546095.3079293065</v>
          </cell>
          <cell r="AA2158">
            <v>735.500000000049</v>
          </cell>
          <cell r="AH2158">
            <v>142425.9605821486</v>
          </cell>
          <cell r="AI2158">
            <v>2555.499999999804</v>
          </cell>
          <cell r="AX2158">
            <v>1411243.2255280497</v>
          </cell>
          <cell r="AY2158">
            <v>491.500000000049</v>
          </cell>
        </row>
        <row r="2159">
          <cell r="B2159">
            <v>282031.6207553079</v>
          </cell>
          <cell r="C2159">
            <v>1495.5999999998039</v>
          </cell>
          <cell r="Z2159">
            <v>1546976.251526064</v>
          </cell>
          <cell r="AA2159">
            <v>735.60000000004902</v>
          </cell>
          <cell r="AH2159">
            <v>142541.50114895738</v>
          </cell>
          <cell r="AI2159">
            <v>2555.5999999998039</v>
          </cell>
          <cell r="AX2159">
            <v>1412365.20956727</v>
          </cell>
          <cell r="AY2159">
            <v>491.60000000004902</v>
          </cell>
        </row>
        <row r="2160">
          <cell r="B2160">
            <v>282237.76532337151</v>
          </cell>
          <cell r="C2160">
            <v>1495.6999999998038</v>
          </cell>
          <cell r="Z2160">
            <v>1547857.5463539732</v>
          </cell>
          <cell r="AA2160">
            <v>735.70000000004904</v>
          </cell>
          <cell r="AH2160">
            <v>142657.09667443015</v>
          </cell>
          <cell r="AI2160">
            <v>2555.6999999998038</v>
          </cell>
          <cell r="AX2160">
            <v>1413487.4943116105</v>
          </cell>
          <cell r="AY2160">
            <v>491.70000000004904</v>
          </cell>
        </row>
        <row r="2161">
          <cell r="B2161">
            <v>282443.99882637913</v>
          </cell>
          <cell r="C2161">
            <v>1495.7999999998037</v>
          </cell>
          <cell r="Z2161">
            <v>1548739.1925234166</v>
          </cell>
          <cell r="AA2161">
            <v>735.80000000004907</v>
          </cell>
          <cell r="AH2161">
            <v>142772.74720866096</v>
          </cell>
          <cell r="AI2161">
            <v>2555.7999999998037</v>
          </cell>
          <cell r="AX2161">
            <v>1414610.0797155909</v>
          </cell>
          <cell r="AY2161">
            <v>491.80000000004907</v>
          </cell>
        </row>
        <row r="2162">
          <cell r="B2162">
            <v>282650.3212729228</v>
          </cell>
          <cell r="C2162">
            <v>1495.8999999998036</v>
          </cell>
          <cell r="Z2162">
            <v>1549621.1901447759</v>
          </cell>
          <cell r="AA2162">
            <v>735.90000000004909</v>
          </cell>
          <cell r="AH2162">
            <v>142888.45280174376</v>
          </cell>
          <cell r="AI2162">
            <v>2555.8999999998036</v>
          </cell>
          <cell r="AX2162">
            <v>1415732.9657337312</v>
          </cell>
          <cell r="AY2162">
            <v>491.90000000004909</v>
          </cell>
        </row>
        <row r="2163">
          <cell r="B2163">
            <v>282856.73267159442</v>
          </cell>
          <cell r="C2163">
            <v>1495.9999999998035</v>
          </cell>
          <cell r="Z2163">
            <v>1550503.5393284333</v>
          </cell>
          <cell r="AA2163">
            <v>736.00000000004911</v>
          </cell>
          <cell r="AH2163">
            <v>143004.21350377254</v>
          </cell>
          <cell r="AI2163">
            <v>2555.9999999998035</v>
          </cell>
          <cell r="AX2163">
            <v>1416856.1523205517</v>
          </cell>
          <cell r="AY2163">
            <v>492.00000000004911</v>
          </cell>
        </row>
        <row r="2164">
          <cell r="B2164">
            <v>283063.23303098604</v>
          </cell>
          <cell r="C2164">
            <v>1496.0999999998035</v>
          </cell>
          <cell r="Z2164">
            <v>1551386.2401847707</v>
          </cell>
          <cell r="AA2164">
            <v>736.10000000004914</v>
          </cell>
          <cell r="AH2164">
            <v>143120.02936484132</v>
          </cell>
          <cell r="AI2164">
            <v>2556.0999999998035</v>
          </cell>
          <cell r="AX2164">
            <v>1417979.639430572</v>
          </cell>
          <cell r="AY2164">
            <v>492.10000000004914</v>
          </cell>
        </row>
        <row r="2165">
          <cell r="B2165">
            <v>283269.82235968969</v>
          </cell>
          <cell r="C2165">
            <v>1496.1999999998034</v>
          </cell>
          <cell r="Z2165">
            <v>1552269.2928241701</v>
          </cell>
          <cell r="AA2165">
            <v>736.20000000004916</v>
          </cell>
          <cell r="AH2165">
            <v>143235.90043504411</v>
          </cell>
          <cell r="AI2165">
            <v>2556.1999999998034</v>
          </cell>
          <cell r="AX2165">
            <v>1419103.4270183125</v>
          </cell>
          <cell r="AY2165">
            <v>492.20000000004916</v>
          </cell>
        </row>
        <row r="2166">
          <cell r="B2166">
            <v>283476.50066629733</v>
          </cell>
          <cell r="C2166">
            <v>1496.2999999998033</v>
          </cell>
          <cell r="Z2166">
            <v>1553152.6973570136</v>
          </cell>
          <cell r="AA2166">
            <v>736.30000000004918</v>
          </cell>
          <cell r="AH2166">
            <v>143351.82676447488</v>
          </cell>
          <cell r="AI2166">
            <v>2556.2999999998033</v>
          </cell>
          <cell r="AX2166">
            <v>1420227.5150382929</v>
          </cell>
          <cell r="AY2166">
            <v>492.30000000004918</v>
          </cell>
        </row>
        <row r="2167">
          <cell r="B2167">
            <v>283683.26795940095</v>
          </cell>
          <cell r="C2167">
            <v>1496.3999999998032</v>
          </cell>
          <cell r="Z2167">
            <v>1554036.4538936829</v>
          </cell>
          <cell r="AA2167">
            <v>736.4000000000492</v>
          </cell>
          <cell r="AH2167">
            <v>143467.80840322768</v>
          </cell>
          <cell r="AI2167">
            <v>2556.3999999998032</v>
          </cell>
          <cell r="AX2167">
            <v>1421351.9034450334</v>
          </cell>
          <cell r="AY2167">
            <v>492.4000000000492</v>
          </cell>
        </row>
        <row r="2168">
          <cell r="B2168">
            <v>283890.12424759264</v>
          </cell>
          <cell r="C2168">
            <v>1496.4999999998031</v>
          </cell>
          <cell r="Z2168">
            <v>1554920.5625445603</v>
          </cell>
          <cell r="AA2168">
            <v>736.50000000004923</v>
          </cell>
          <cell r="AH2168">
            <v>143583.84540139645</v>
          </cell>
          <cell r="AI2168">
            <v>2556.4999999998031</v>
          </cell>
          <cell r="AX2168">
            <v>1422476.5921930538</v>
          </cell>
          <cell r="AY2168">
            <v>492.50000000004923</v>
          </cell>
        </row>
        <row r="2169">
          <cell r="B2169">
            <v>284097.06953946425</v>
          </cell>
          <cell r="C2169">
            <v>1496.599999999803</v>
          </cell>
          <cell r="Z2169">
            <v>1555805.0234200277</v>
          </cell>
          <cell r="AA2169">
            <v>736.60000000004925</v>
          </cell>
          <cell r="AH2169">
            <v>143699.93780907523</v>
          </cell>
          <cell r="AI2169">
            <v>2556.599999999803</v>
          </cell>
          <cell r="AX2169">
            <v>1423601.5812368742</v>
          </cell>
          <cell r="AY2169">
            <v>492.60000000004925</v>
          </cell>
        </row>
        <row r="2170">
          <cell r="B2170">
            <v>284304.10384360788</v>
          </cell>
          <cell r="C2170">
            <v>1496.6999999998029</v>
          </cell>
          <cell r="Z2170">
            <v>1556689.8366304671</v>
          </cell>
          <cell r="AA2170">
            <v>736.70000000004927</v>
          </cell>
          <cell r="AH2170">
            <v>143816.08567635802</v>
          </cell>
          <cell r="AI2170">
            <v>2556.6999999998029</v>
          </cell>
          <cell r="AX2170">
            <v>1424726.8705310146</v>
          </cell>
          <cell r="AY2170">
            <v>492.70000000004927</v>
          </cell>
        </row>
        <row r="2171">
          <cell r="B2171">
            <v>284511.2271686155</v>
          </cell>
          <cell r="C2171">
            <v>1496.7999999998028</v>
          </cell>
          <cell r="Z2171">
            <v>1557575.0022862605</v>
          </cell>
          <cell r="AA2171">
            <v>736.80000000004929</v>
          </cell>
          <cell r="AH2171">
            <v>143932.28905333881</v>
          </cell>
          <cell r="AI2171">
            <v>2556.7999999998028</v>
          </cell>
          <cell r="AX2171">
            <v>1425852.4600299948</v>
          </cell>
          <cell r="AY2171">
            <v>492.80000000004929</v>
          </cell>
        </row>
        <row r="2172">
          <cell r="B2172">
            <v>284718.43952307914</v>
          </cell>
          <cell r="C2172">
            <v>1496.8999999998027</v>
          </cell>
          <cell r="Z2172">
            <v>1558460.5204977898</v>
          </cell>
          <cell r="AA2172">
            <v>736.90000000004932</v>
          </cell>
          <cell r="AH2172">
            <v>144048.54799011161</v>
          </cell>
          <cell r="AI2172">
            <v>2556.8999999998027</v>
          </cell>
          <cell r="AX2172">
            <v>1426978.3496883353</v>
          </cell>
          <cell r="AY2172">
            <v>492.90000000004932</v>
          </cell>
        </row>
        <row r="2173">
          <cell r="B2173">
            <v>284925.74091559078</v>
          </cell>
          <cell r="C2173">
            <v>1496.9999999998026</v>
          </cell>
          <cell r="Z2173">
            <v>1559346.3913754371</v>
          </cell>
          <cell r="AA2173">
            <v>737.00000000004934</v>
          </cell>
          <cell r="AH2173">
            <v>144164.86253677038</v>
          </cell>
          <cell r="AI2173">
            <v>2556.9999999998026</v>
          </cell>
          <cell r="AX2173">
            <v>1428104.5394605557</v>
          </cell>
          <cell r="AY2173">
            <v>493.00000000004934</v>
          </cell>
        </row>
        <row r="2174">
          <cell r="B2174">
            <v>285133.13135474245</v>
          </cell>
          <cell r="C2174">
            <v>1497.0999999998025</v>
          </cell>
          <cell r="Z2174">
            <v>1560232.6150295846</v>
          </cell>
          <cell r="AA2174">
            <v>737.10000000004936</v>
          </cell>
          <cell r="AH2174">
            <v>144281.23274340917</v>
          </cell>
          <cell r="AI2174">
            <v>2557.0999999998025</v>
          </cell>
          <cell r="AX2174">
            <v>1429231.0293011761</v>
          </cell>
          <cell r="AY2174">
            <v>493.10000000004936</v>
          </cell>
        </row>
        <row r="2175">
          <cell r="B2175">
            <v>285340.61084912607</v>
          </cell>
          <cell r="C2175">
            <v>1497.1999999998025</v>
          </cell>
          <cell r="Z2175">
            <v>1561119.191570614</v>
          </cell>
          <cell r="AA2175">
            <v>737.20000000004939</v>
          </cell>
          <cell r="AH2175">
            <v>144397.65866012196</v>
          </cell>
          <cell r="AI2175">
            <v>2557.1999999998025</v>
          </cell>
          <cell r="AX2175">
            <v>1430357.8191647166</v>
          </cell>
          <cell r="AY2175">
            <v>493.20000000004939</v>
          </cell>
        </row>
        <row r="2176">
          <cell r="B2176">
            <v>285548.17940733372</v>
          </cell>
          <cell r="C2176">
            <v>1497.2999999998024</v>
          </cell>
          <cell r="Z2176">
            <v>1562006.1211089073</v>
          </cell>
          <cell r="AA2176">
            <v>737.30000000004941</v>
          </cell>
          <cell r="AH2176">
            <v>144514.14033700273</v>
          </cell>
          <cell r="AI2176">
            <v>2557.2999999998024</v>
          </cell>
          <cell r="AX2176">
            <v>1431484.9090056969</v>
          </cell>
          <cell r="AY2176">
            <v>493.30000000004941</v>
          </cell>
        </row>
        <row r="2177">
          <cell r="B2177">
            <v>285755.83703795733</v>
          </cell>
          <cell r="C2177">
            <v>1497.3999999998023</v>
          </cell>
          <cell r="Z2177">
            <v>1562893.4037548467</v>
          </cell>
          <cell r="AA2177">
            <v>737.40000000004943</v>
          </cell>
          <cell r="AH2177">
            <v>144630.6778241455</v>
          </cell>
          <cell r="AI2177">
            <v>2557.3999999998023</v>
          </cell>
          <cell r="AX2177">
            <v>1432612.2987786373</v>
          </cell>
          <cell r="AY2177">
            <v>493.40000000004943</v>
          </cell>
        </row>
        <row r="2178">
          <cell r="B2178">
            <v>285963.58374958899</v>
          </cell>
          <cell r="C2178">
            <v>1497.4999999998022</v>
          </cell>
          <cell r="Z2178">
            <v>1563781.0396188139</v>
          </cell>
          <cell r="AA2178">
            <v>737.50000000004945</v>
          </cell>
          <cell r="AH2178">
            <v>144747.2711716443</v>
          </cell>
          <cell r="AI2178">
            <v>2557.4999999998022</v>
          </cell>
          <cell r="AX2178">
            <v>1433739.9884380577</v>
          </cell>
          <cell r="AY2178">
            <v>493.50000000004945</v>
          </cell>
        </row>
        <row r="2179">
          <cell r="B2179">
            <v>286171.4195508206</v>
          </cell>
          <cell r="C2179">
            <v>1497.5999999998021</v>
          </cell>
          <cell r="Z2179">
            <v>1564669.0288111914</v>
          </cell>
          <cell r="AA2179">
            <v>737.60000000004948</v>
          </cell>
          <cell r="AH2179">
            <v>144863.92042959307</v>
          </cell>
          <cell r="AI2179">
            <v>2557.5999999998021</v>
          </cell>
          <cell r="AX2179">
            <v>1434867.9779384781</v>
          </cell>
          <cell r="AY2179">
            <v>493.60000000004948</v>
          </cell>
        </row>
        <row r="2180">
          <cell r="B2180">
            <v>286379.34445024421</v>
          </cell>
          <cell r="C2180">
            <v>1497.699999999802</v>
          </cell>
          <cell r="Z2180">
            <v>1565557.3714423608</v>
          </cell>
          <cell r="AA2180">
            <v>737.7000000000495</v>
          </cell>
          <cell r="AH2180">
            <v>144980.62564808587</v>
          </cell>
          <cell r="AI2180">
            <v>2557.699999999802</v>
          </cell>
          <cell r="AX2180">
            <v>1435996.2672344185</v>
          </cell>
          <cell r="AY2180">
            <v>493.7000000000495</v>
          </cell>
        </row>
        <row r="2181">
          <cell r="B2181">
            <v>286587.35845645185</v>
          </cell>
          <cell r="C2181">
            <v>1497.7999999998019</v>
          </cell>
          <cell r="Z2181">
            <v>1566446.0676227042</v>
          </cell>
          <cell r="AA2181">
            <v>737.80000000004952</v>
          </cell>
          <cell r="AH2181">
            <v>145097.38687721666</v>
          </cell>
          <cell r="AI2181">
            <v>2557.7999999998019</v>
          </cell>
          <cell r="AX2181">
            <v>1437124.856280399</v>
          </cell>
          <cell r="AY2181">
            <v>493.80000000004952</v>
          </cell>
        </row>
        <row r="2182">
          <cell r="B2182">
            <v>286795.46157803549</v>
          </cell>
          <cell r="C2182">
            <v>1497.8999999998018</v>
          </cell>
          <cell r="Z2182">
            <v>1567335.1174626036</v>
          </cell>
          <cell r="AA2182">
            <v>737.90000000004954</v>
          </cell>
          <cell r="AH2182">
            <v>145214.20416707944</v>
          </cell>
          <cell r="AI2182">
            <v>2557.8999999998018</v>
          </cell>
          <cell r="AX2182">
            <v>1438253.7450309393</v>
          </cell>
          <cell r="AY2182">
            <v>493.90000000004954</v>
          </cell>
        </row>
        <row r="2183">
          <cell r="B2183">
            <v>287003.65382358711</v>
          </cell>
          <cell r="C2183">
            <v>1497.9999999998017</v>
          </cell>
          <cell r="Z2183">
            <v>1568224.5210724408</v>
          </cell>
          <cell r="AA2183">
            <v>738.00000000004957</v>
          </cell>
          <cell r="AH2183">
            <v>145331.07756776822</v>
          </cell>
          <cell r="AI2183">
            <v>2557.9999999998017</v>
          </cell>
          <cell r="AX2183">
            <v>1439382.9334405598</v>
          </cell>
          <cell r="AY2183">
            <v>494.00000000004957</v>
          </cell>
        </row>
        <row r="2184">
          <cell r="B2184">
            <v>287211.9352016988</v>
          </cell>
          <cell r="C2184">
            <v>1498.0999999998016</v>
          </cell>
          <cell r="Z2184">
            <v>1569114.2785625982</v>
          </cell>
          <cell r="AA2184">
            <v>738.10000000004959</v>
          </cell>
          <cell r="AH2184">
            <v>145448.00712937699</v>
          </cell>
          <cell r="AI2184">
            <v>2558.0999999998016</v>
          </cell>
          <cell r="AX2184">
            <v>1440512.4214637801</v>
          </cell>
          <cell r="AY2184">
            <v>494.10000000004959</v>
          </cell>
        </row>
        <row r="2185">
          <cell r="B2185">
            <v>287420.30572096241</v>
          </cell>
          <cell r="C2185">
            <v>1498.1999999998015</v>
          </cell>
          <cell r="Z2185">
            <v>1570004.3900434577</v>
          </cell>
          <cell r="AA2185">
            <v>738.20000000004961</v>
          </cell>
          <cell r="AH2185">
            <v>145564.99290199977</v>
          </cell>
          <cell r="AI2185">
            <v>2558.1999999998015</v>
          </cell>
          <cell r="AX2185">
            <v>1441642.2090551206</v>
          </cell>
          <cell r="AY2185">
            <v>494.20000000004961</v>
          </cell>
        </row>
        <row r="2186">
          <cell r="B2186">
            <v>287628.76538997004</v>
          </cell>
          <cell r="C2186">
            <v>1498.2999999998015</v>
          </cell>
          <cell r="Z2186">
            <v>1570894.855625401</v>
          </cell>
          <cell r="AA2186">
            <v>738.30000000004964</v>
          </cell>
          <cell r="AH2186">
            <v>145682.03493573057</v>
          </cell>
          <cell r="AI2186">
            <v>2558.2999999998015</v>
          </cell>
          <cell r="AX2186">
            <v>1442772.296169101</v>
          </cell>
          <cell r="AY2186">
            <v>494.30000000004964</v>
          </cell>
        </row>
        <row r="2187">
          <cell r="B2187">
            <v>287837.31421731366</v>
          </cell>
          <cell r="C2187">
            <v>1498.3999999998014</v>
          </cell>
          <cell r="Z2187">
            <v>1571785.6754188105</v>
          </cell>
          <cell r="AA2187">
            <v>738.40000000004966</v>
          </cell>
          <cell r="AH2187">
            <v>145799.13328066334</v>
          </cell>
          <cell r="AI2187">
            <v>2558.3999999998014</v>
          </cell>
          <cell r="AX2187">
            <v>1443902.6827602414</v>
          </cell>
          <cell r="AY2187">
            <v>494.40000000004966</v>
          </cell>
        </row>
        <row r="2188">
          <cell r="B2188">
            <v>288045.9522115853</v>
          </cell>
          <cell r="C2188">
            <v>1498.4999999998013</v>
          </cell>
          <cell r="Z2188">
            <v>1572676.8495340678</v>
          </cell>
          <cell r="AA2188">
            <v>738.50000000004968</v>
          </cell>
          <cell r="AH2188">
            <v>145916.28798689213</v>
          </cell>
          <cell r="AI2188">
            <v>2558.4999999998013</v>
          </cell>
          <cell r="AX2188">
            <v>1445033.3687830619</v>
          </cell>
          <cell r="AY2188">
            <v>494.50000000004968</v>
          </cell>
        </row>
        <row r="2189">
          <cell r="B2189">
            <v>288254.67938137695</v>
          </cell>
          <cell r="C2189">
            <v>1498.5999999998012</v>
          </cell>
          <cell r="Z2189">
            <v>1573568.3780815552</v>
          </cell>
          <cell r="AA2189">
            <v>738.6000000000497</v>
          </cell>
          <cell r="AH2189">
            <v>146033.49910451091</v>
          </cell>
          <cell r="AI2189">
            <v>2558.5999999998012</v>
          </cell>
          <cell r="AX2189">
            <v>1446164.3541920823</v>
          </cell>
          <cell r="AY2189">
            <v>494.6000000000497</v>
          </cell>
        </row>
        <row r="2190">
          <cell r="B2190">
            <v>288463.49573528056</v>
          </cell>
          <cell r="C2190">
            <v>1498.6999999998011</v>
          </cell>
          <cell r="Z2190">
            <v>1574460.2611716546</v>
          </cell>
          <cell r="AA2190">
            <v>738.70000000004973</v>
          </cell>
          <cell r="AH2190">
            <v>146150.76668361368</v>
          </cell>
          <cell r="AI2190">
            <v>2558.6999999998011</v>
          </cell>
          <cell r="AX2190">
            <v>1447295.6389418226</v>
          </cell>
          <cell r="AY2190">
            <v>494.70000000004973</v>
          </cell>
        </row>
        <row r="2191">
          <cell r="B2191">
            <v>288672.40128188819</v>
          </cell>
          <cell r="C2191">
            <v>1498.799999999801</v>
          </cell>
          <cell r="Z2191">
            <v>1575352.498914748</v>
          </cell>
          <cell r="AA2191">
            <v>738.80000000004975</v>
          </cell>
          <cell r="AH2191">
            <v>146268.09077429445</v>
          </cell>
          <cell r="AI2191">
            <v>2558.799999999801</v>
          </cell>
          <cell r="AX2191">
            <v>1448427.2229868029</v>
          </cell>
          <cell r="AY2191">
            <v>494.80000000004975</v>
          </cell>
        </row>
        <row r="2192">
          <cell r="B2192">
            <v>288881.39602979185</v>
          </cell>
          <cell r="C2192">
            <v>1498.8999999998009</v>
          </cell>
          <cell r="Z2192">
            <v>1576245.0914212172</v>
          </cell>
          <cell r="AA2192">
            <v>738.90000000004977</v>
          </cell>
          <cell r="AH2192">
            <v>146385.47142664724</v>
          </cell>
          <cell r="AI2192">
            <v>2558.8999999998009</v>
          </cell>
          <cell r="AX2192">
            <v>1449559.1062815434</v>
          </cell>
          <cell r="AY2192">
            <v>494.90000000004977</v>
          </cell>
        </row>
        <row r="2193">
          <cell r="B2193">
            <v>289090.47998758347</v>
          </cell>
          <cell r="C2193">
            <v>1498.9999999998008</v>
          </cell>
          <cell r="Z2193">
            <v>1577138.0388014447</v>
          </cell>
          <cell r="AA2193">
            <v>739.00000000004979</v>
          </cell>
          <cell r="AH2193">
            <v>146502.90869076602</v>
          </cell>
          <cell r="AI2193">
            <v>2558.9999999998008</v>
          </cell>
          <cell r="AX2193">
            <v>1450691.2887805637</v>
          </cell>
          <cell r="AY2193">
            <v>495.00000000004979</v>
          </cell>
        </row>
        <row r="2194">
          <cell r="B2194">
            <v>289299.65316385508</v>
          </cell>
          <cell r="C2194">
            <v>1499.0999999998007</v>
          </cell>
          <cell r="Z2194">
            <v>1578031.341165812</v>
          </cell>
          <cell r="AA2194">
            <v>739.10000000004982</v>
          </cell>
          <cell r="AH2194">
            <v>146620.4026167448</v>
          </cell>
          <cell r="AI2194">
            <v>2559.0999999998007</v>
          </cell>
          <cell r="AX2194">
            <v>1451823.7704383843</v>
          </cell>
          <cell r="AY2194">
            <v>495.10000000004982</v>
          </cell>
        </row>
        <row r="2195">
          <cell r="B2195">
            <v>289508.91556719871</v>
          </cell>
          <cell r="C2195">
            <v>1499.1999999998006</v>
          </cell>
          <cell r="Z2195">
            <v>1578924.9986247015</v>
          </cell>
          <cell r="AA2195">
            <v>739.20000000004984</v>
          </cell>
          <cell r="AH2195">
            <v>146737.95325467759</v>
          </cell>
          <cell r="AI2195">
            <v>2559.1999999998006</v>
          </cell>
          <cell r="AX2195">
            <v>1452956.5512095247</v>
          </cell>
          <cell r="AY2195">
            <v>495.20000000004984</v>
          </cell>
        </row>
        <row r="2196">
          <cell r="B2196">
            <v>289718.26720620639</v>
          </cell>
          <cell r="C2196">
            <v>1499.2999999998005</v>
          </cell>
          <cell r="Z2196">
            <v>1579819.0112884948</v>
          </cell>
          <cell r="AA2196">
            <v>739.30000000004986</v>
          </cell>
          <cell r="AH2196">
            <v>146855.56065465836</v>
          </cell>
          <cell r="AI2196">
            <v>2559.2999999998005</v>
          </cell>
          <cell r="AX2196">
            <v>1454089.631048505</v>
          </cell>
          <cell r="AY2196">
            <v>495.30000000004986</v>
          </cell>
        </row>
        <row r="2197">
          <cell r="B2197">
            <v>289927.70808946999</v>
          </cell>
          <cell r="C2197">
            <v>1499.3999999998005</v>
          </cell>
          <cell r="Z2197">
            <v>1580713.3792675743</v>
          </cell>
          <cell r="AA2197">
            <v>739.40000000004989</v>
          </cell>
          <cell r="AH2197">
            <v>146973.22486678115</v>
          </cell>
          <cell r="AI2197">
            <v>2559.3999999998005</v>
          </cell>
          <cell r="AX2197">
            <v>1455223.0099098454</v>
          </cell>
          <cell r="AY2197">
            <v>495.40000000004989</v>
          </cell>
        </row>
        <row r="2198">
          <cell r="B2198">
            <v>290137.23822558165</v>
          </cell>
          <cell r="C2198">
            <v>1499.4999999998004</v>
          </cell>
          <cell r="Z2198">
            <v>1581608.1026723215</v>
          </cell>
          <cell r="AA2198">
            <v>739.50000000004991</v>
          </cell>
          <cell r="AH2198">
            <v>147090.94594113991</v>
          </cell>
          <cell r="AI2198">
            <v>2559.4999999998004</v>
          </cell>
          <cell r="AX2198">
            <v>1456356.6877480659</v>
          </cell>
          <cell r="AY2198">
            <v>495.50000000004991</v>
          </cell>
        </row>
        <row r="2199">
          <cell r="B2199">
            <v>290346.85762313328</v>
          </cell>
          <cell r="C2199">
            <v>1499.5999999998003</v>
          </cell>
          <cell r="Z2199">
            <v>1582503.1816131189</v>
          </cell>
          <cell r="AA2199">
            <v>739.60000000004993</v>
          </cell>
          <cell r="AH2199">
            <v>147208.72392782872</v>
          </cell>
          <cell r="AI2199">
            <v>2559.5999999998003</v>
          </cell>
          <cell r="AX2199">
            <v>1457490.6645176862</v>
          </cell>
          <cell r="AY2199">
            <v>495.60000000004993</v>
          </cell>
        </row>
        <row r="2200">
          <cell r="B2200">
            <v>290556.56629071687</v>
          </cell>
          <cell r="C2200">
            <v>1499.6999999998002</v>
          </cell>
          <cell r="Z2200">
            <v>1583398.6162003484</v>
          </cell>
          <cell r="AA2200">
            <v>739.70000000004995</v>
          </cell>
          <cell r="AH2200">
            <v>147326.55887694148</v>
          </cell>
          <cell r="AI2200">
            <v>2559.6999999998002</v>
          </cell>
          <cell r="AX2200">
            <v>1458624.9401732266</v>
          </cell>
          <cell r="AY2200">
            <v>495.70000000004995</v>
          </cell>
        </row>
        <row r="2201">
          <cell r="B2201">
            <v>290766.36423692451</v>
          </cell>
          <cell r="C2201">
            <v>1499.7999999998001</v>
          </cell>
          <cell r="Z2201">
            <v>1584294.4065443918</v>
          </cell>
          <cell r="AA2201">
            <v>739.80000000004998</v>
          </cell>
          <cell r="AH2201">
            <v>147444.45083857226</v>
          </cell>
          <cell r="AI2201">
            <v>2559.7999999998001</v>
          </cell>
          <cell r="AX2201">
            <v>1459759.5146692072</v>
          </cell>
          <cell r="AY2201">
            <v>495.80000000004998</v>
          </cell>
        </row>
        <row r="2202">
          <cell r="B2202">
            <v>290976.25147034816</v>
          </cell>
          <cell r="C2202">
            <v>1499.8999999998</v>
          </cell>
          <cell r="Z2202">
            <v>1585190.552755631</v>
          </cell>
          <cell r="AA2202">
            <v>739.90000000005</v>
          </cell>
          <cell r="AH2202">
            <v>147562.39986281504</v>
          </cell>
          <cell r="AI2202">
            <v>2559.8999999998</v>
          </cell>
          <cell r="AX2202">
            <v>1460894.3879601476</v>
          </cell>
          <cell r="AY2202">
            <v>495.90000000005</v>
          </cell>
        </row>
        <row r="2203">
          <cell r="B2203">
            <v>291186.2279995798</v>
          </cell>
          <cell r="C2203">
            <v>1499.9999999997999</v>
          </cell>
          <cell r="Z2203">
            <v>1586087.0549444484</v>
          </cell>
          <cell r="AA2203">
            <v>740.00000000005002</v>
          </cell>
          <cell r="AH2203">
            <v>147680.40599976381</v>
          </cell>
          <cell r="AI2203">
            <v>2559.9999999997999</v>
          </cell>
          <cell r="AX2203">
            <v>1462029.5600005679</v>
          </cell>
          <cell r="AY2203">
            <v>496.00000000005002</v>
          </cell>
        </row>
        <row r="2204">
          <cell r="B2204">
            <v>291396.29383321141</v>
          </cell>
          <cell r="C2204">
            <v>1500.0999999997998</v>
          </cell>
          <cell r="Z2204">
            <v>1586983.9132212258</v>
          </cell>
          <cell r="AA2204">
            <v>740.10000000005004</v>
          </cell>
          <cell r="AH2204">
            <v>147798.4692995126</v>
          </cell>
          <cell r="AI2204">
            <v>2560.0999999997998</v>
          </cell>
          <cell r="AX2204">
            <v>1463165.0307449882</v>
          </cell>
          <cell r="AY2204">
            <v>496.10000000005004</v>
          </cell>
        </row>
        <row r="2205">
          <cell r="B2205">
            <v>291606.44897983503</v>
          </cell>
          <cell r="C2205">
            <v>1500.1999999997997</v>
          </cell>
          <cell r="Z2205">
            <v>1587881.1276963453</v>
          </cell>
          <cell r="AA2205">
            <v>740.20000000005007</v>
          </cell>
          <cell r="AH2205">
            <v>147916.58981215538</v>
          </cell>
          <cell r="AI2205">
            <v>2560.1999999997997</v>
          </cell>
          <cell r="AX2205">
            <v>1464300.8001479288</v>
          </cell>
          <cell r="AY2205">
            <v>496.20000000005007</v>
          </cell>
        </row>
        <row r="2206">
          <cell r="B2206">
            <v>291816.69344804267</v>
          </cell>
          <cell r="C2206">
            <v>1500.2999999997996</v>
          </cell>
          <cell r="Z2206">
            <v>1588778.6984801886</v>
          </cell>
          <cell r="AA2206">
            <v>740.30000000005009</v>
          </cell>
          <cell r="AH2206">
            <v>148034.76758778616</v>
          </cell>
          <cell r="AI2206">
            <v>2560.2999999997996</v>
          </cell>
          <cell r="AX2206">
            <v>1465436.8681639091</v>
          </cell>
          <cell r="AY2206">
            <v>496.30000000005009</v>
          </cell>
        </row>
        <row r="2207">
          <cell r="B2207">
            <v>292027.02724642633</v>
          </cell>
          <cell r="C2207">
            <v>1500.3999999997995</v>
          </cell>
          <cell r="Z2207">
            <v>1589676.6256831381</v>
          </cell>
          <cell r="AA2207">
            <v>740.40000000005011</v>
          </cell>
          <cell r="AH2207">
            <v>148153.00267649893</v>
          </cell>
          <cell r="AI2207">
            <v>2560.3999999997995</v>
          </cell>
          <cell r="AX2207">
            <v>1466573.2347474494</v>
          </cell>
          <cell r="AY2207">
            <v>496.40000000005011</v>
          </cell>
        </row>
        <row r="2208">
          <cell r="B2208">
            <v>292237.4503835779</v>
          </cell>
          <cell r="C2208">
            <v>1500.4999999997995</v>
          </cell>
          <cell r="Z2208">
            <v>1590574.9094155754</v>
          </cell>
          <cell r="AA2208">
            <v>740.50000000005014</v>
          </cell>
          <cell r="AH2208">
            <v>148271.29512838772</v>
          </cell>
          <cell r="AI2208">
            <v>2560.4999999997995</v>
          </cell>
          <cell r="AX2208">
            <v>1467709.89985307</v>
          </cell>
          <cell r="AY2208">
            <v>496.50000000005014</v>
          </cell>
        </row>
        <row r="2209">
          <cell r="B2209">
            <v>292447.96286808955</v>
          </cell>
          <cell r="C2209">
            <v>1500.5999999997994</v>
          </cell>
          <cell r="Z2209">
            <v>1591473.5497878827</v>
          </cell>
          <cell r="AA2209">
            <v>740.60000000005016</v>
          </cell>
          <cell r="AH2209">
            <v>148389.64499354648</v>
          </cell>
          <cell r="AI2209">
            <v>2560.5999999997994</v>
          </cell>
          <cell r="AX2209">
            <v>1468846.8634352903</v>
          </cell>
          <cell r="AY2209">
            <v>496.60000000005016</v>
          </cell>
        </row>
        <row r="2210">
          <cell r="B2210">
            <v>292658.5647085532</v>
          </cell>
          <cell r="C2210">
            <v>1500.6999999997993</v>
          </cell>
          <cell r="Z2210">
            <v>1592372.5469104422</v>
          </cell>
          <cell r="AA2210">
            <v>740.70000000005018</v>
          </cell>
          <cell r="AH2210">
            <v>148508.05232206927</v>
          </cell>
          <cell r="AI2210">
            <v>2560.6999999997993</v>
          </cell>
          <cell r="AX2210">
            <v>1469984.1254486307</v>
          </cell>
          <cell r="AY2210">
            <v>496.70000000005018</v>
          </cell>
        </row>
        <row r="2211">
          <cell r="B2211">
            <v>292869.2559135608</v>
          </cell>
          <cell r="C2211">
            <v>1500.7999999997992</v>
          </cell>
          <cell r="Z2211">
            <v>1593271.9008936356</v>
          </cell>
          <cell r="AA2211">
            <v>740.8000000000502</v>
          </cell>
          <cell r="AH2211">
            <v>148626.51716405005</v>
          </cell>
          <cell r="AI2211">
            <v>2560.7999999997992</v>
          </cell>
          <cell r="AX2211">
            <v>1471121.6858476112</v>
          </cell>
          <cell r="AY2211">
            <v>496.8000000000502</v>
          </cell>
        </row>
        <row r="2212">
          <cell r="B2212">
            <v>293080.03649170446</v>
          </cell>
          <cell r="C2212">
            <v>1500.8999999997991</v>
          </cell>
          <cell r="Z2212">
            <v>1594171.6118478449</v>
          </cell>
          <cell r="AA2212">
            <v>740.90000000005023</v>
          </cell>
          <cell r="AH2212">
            <v>148745.03956958282</v>
          </cell>
          <cell r="AI2212">
            <v>2560.8999999997991</v>
          </cell>
          <cell r="AX2212">
            <v>1472259.5445867516</v>
          </cell>
          <cell r="AY2212">
            <v>496.90000000005023</v>
          </cell>
        </row>
        <row r="2213">
          <cell r="B2213">
            <v>293290.9064515761</v>
          </cell>
          <cell r="C2213">
            <v>1500.999999999799</v>
          </cell>
          <cell r="Z2213">
            <v>1595071.6798834524</v>
          </cell>
          <cell r="AA2213">
            <v>741.00000000005025</v>
          </cell>
          <cell r="AH2213">
            <v>148863.61958876159</v>
          </cell>
          <cell r="AI2213">
            <v>2560.999999999799</v>
          </cell>
          <cell r="AX2213">
            <v>1473397.701620572</v>
          </cell>
          <cell r="AY2213">
            <v>497.00000000005025</v>
          </cell>
        </row>
        <row r="2214">
          <cell r="B2214">
            <v>293501.86580176768</v>
          </cell>
          <cell r="C2214">
            <v>1501.0999999997989</v>
          </cell>
          <cell r="Z2214">
            <v>1595972.1051108397</v>
          </cell>
          <cell r="AA2214">
            <v>741.10000000005027</v>
          </cell>
          <cell r="AH2214">
            <v>148982.25727168037</v>
          </cell>
          <cell r="AI2214">
            <v>2561.0999999997989</v>
          </cell>
          <cell r="AX2214">
            <v>1474536.1569035924</v>
          </cell>
          <cell r="AY2214">
            <v>497.10000000005027</v>
          </cell>
        </row>
        <row r="2215">
          <cell r="B2215">
            <v>293712.91455087136</v>
          </cell>
          <cell r="C2215">
            <v>1501.1999999997988</v>
          </cell>
          <cell r="Z2215">
            <v>1596872.8876403891</v>
          </cell>
          <cell r="AA2215">
            <v>741.2000000000503</v>
          </cell>
          <cell r="AH2215">
            <v>149100.95266843314</v>
          </cell>
          <cell r="AI2215">
            <v>2561.1999999997988</v>
          </cell>
          <cell r="AX2215">
            <v>1475674.9103903328</v>
          </cell>
          <cell r="AY2215">
            <v>497.2000000000503</v>
          </cell>
        </row>
        <row r="2216">
          <cell r="B2216">
            <v>293924.05270747899</v>
          </cell>
          <cell r="C2216">
            <v>1501.2999999997987</v>
          </cell>
          <cell r="Z2216">
            <v>1597774.0275824824</v>
          </cell>
          <cell r="AA2216">
            <v>741.30000000005032</v>
          </cell>
          <cell r="AH2216">
            <v>149219.70582911393</v>
          </cell>
          <cell r="AI2216">
            <v>2561.2999999997987</v>
          </cell>
          <cell r="AX2216">
            <v>1476813.9620353132</v>
          </cell>
          <cell r="AY2216">
            <v>497.30000000005032</v>
          </cell>
        </row>
        <row r="2217">
          <cell r="B2217">
            <v>294135.2802801826</v>
          </cell>
          <cell r="C2217">
            <v>1501.3999999997986</v>
          </cell>
          <cell r="Z2217">
            <v>1598675.5250475018</v>
          </cell>
          <cell r="AA2217">
            <v>741.40000000005034</v>
          </cell>
          <cell r="AH2217">
            <v>149338.51680381669</v>
          </cell>
          <cell r="AI2217">
            <v>2561.3999999997986</v>
          </cell>
          <cell r="AX2217">
            <v>1477953.3117930535</v>
          </cell>
          <cell r="AY2217">
            <v>497.40000000005034</v>
          </cell>
        </row>
        <row r="2218">
          <cell r="B2218">
            <v>294346.59727757424</v>
          </cell>
          <cell r="C2218">
            <v>1501.4999999997985</v>
          </cell>
          <cell r="Z2218">
            <v>1599577.3801458292</v>
          </cell>
          <cell r="AA2218">
            <v>741.50000000005036</v>
          </cell>
          <cell r="AH2218">
            <v>149457.38564263546</v>
          </cell>
          <cell r="AI2218">
            <v>2561.4999999997985</v>
          </cell>
          <cell r="AX2218">
            <v>1479092.9596180741</v>
          </cell>
          <cell r="AY2218">
            <v>497.50000000005036</v>
          </cell>
        </row>
        <row r="2219">
          <cell r="B2219">
            <v>294558.00370824581</v>
          </cell>
          <cell r="C2219">
            <v>1501.5999999997985</v>
          </cell>
          <cell r="Z2219">
            <v>1600479.5929878466</v>
          </cell>
          <cell r="AA2219">
            <v>741.60000000005039</v>
          </cell>
          <cell r="AH2219">
            <v>149576.31239566425</v>
          </cell>
          <cell r="AI2219">
            <v>2561.5999999997985</v>
          </cell>
          <cell r="AX2219">
            <v>1480232.9054648944</v>
          </cell>
          <cell r="AY2219">
            <v>497.60000000005039</v>
          </cell>
        </row>
        <row r="2220">
          <cell r="B2220">
            <v>294769.49958078947</v>
          </cell>
          <cell r="C2220">
            <v>1501.6999999997984</v>
          </cell>
          <cell r="Z2220">
            <v>1601382.163683936</v>
          </cell>
          <cell r="AA2220">
            <v>741.70000000005041</v>
          </cell>
          <cell r="AH2220">
            <v>149695.29711299701</v>
          </cell>
          <cell r="AI2220">
            <v>2561.6999999997984</v>
          </cell>
          <cell r="AX2220">
            <v>1481373.1492880348</v>
          </cell>
          <cell r="AY2220">
            <v>497.70000000005041</v>
          </cell>
        </row>
        <row r="2221">
          <cell r="B2221">
            <v>294981.08490379708</v>
          </cell>
          <cell r="C2221">
            <v>1501.7999999997983</v>
          </cell>
          <cell r="Z2221">
            <v>1602285.0923444794</v>
          </cell>
          <cell r="AA2221">
            <v>741.80000000005043</v>
          </cell>
          <cell r="AH2221">
            <v>149814.3398447278</v>
          </cell>
          <cell r="AI2221">
            <v>2561.7999999997983</v>
          </cell>
          <cell r="AX2221">
            <v>1482513.6910420153</v>
          </cell>
          <cell r="AY2221">
            <v>497.80000000005043</v>
          </cell>
        </row>
        <row r="2222">
          <cell r="B2222">
            <v>295192.75968586071</v>
          </cell>
          <cell r="C2222">
            <v>1501.8999999997982</v>
          </cell>
          <cell r="Z2222">
            <v>1603188.3790798588</v>
          </cell>
          <cell r="AA2222">
            <v>741.90000000005045</v>
          </cell>
          <cell r="AH2222">
            <v>149933.44064095058</v>
          </cell>
          <cell r="AI2222">
            <v>2561.8999999997982</v>
          </cell>
          <cell r="AX2222">
            <v>1483654.5306813556</v>
          </cell>
          <cell r="AY2222">
            <v>497.90000000005045</v>
          </cell>
        </row>
        <row r="2223">
          <cell r="B2223">
            <v>295404.52393557236</v>
          </cell>
          <cell r="C2223">
            <v>1501.9999999997981</v>
          </cell>
          <cell r="Z2223">
            <v>1604092.0240004561</v>
          </cell>
          <cell r="AA2223">
            <v>742.00000000005048</v>
          </cell>
          <cell r="AH2223">
            <v>150052.59955175934</v>
          </cell>
          <cell r="AI2223">
            <v>2561.9999999997981</v>
          </cell>
          <cell r="AX2223">
            <v>1484795.6681605761</v>
          </cell>
          <cell r="AY2223">
            <v>498.00000000005048</v>
          </cell>
        </row>
        <row r="2224">
          <cell r="B2224">
            <v>295616.37766152399</v>
          </cell>
          <cell r="C2224">
            <v>1502.099999999798</v>
          </cell>
          <cell r="Z2224">
            <v>1604996.0272166536</v>
          </cell>
          <cell r="AA2224">
            <v>742.1000000000505</v>
          </cell>
          <cell r="AH2224">
            <v>150171.81662724813</v>
          </cell>
          <cell r="AI2224">
            <v>2562.099999999798</v>
          </cell>
          <cell r="AX2224">
            <v>1485937.1034341964</v>
          </cell>
          <cell r="AY2224">
            <v>498.1000000000505</v>
          </cell>
        </row>
        <row r="2225">
          <cell r="B2225">
            <v>295828.32087230758</v>
          </cell>
          <cell r="C2225">
            <v>1502.1999999997979</v>
          </cell>
          <cell r="Z2225">
            <v>1605900.388838833</v>
          </cell>
          <cell r="AA2225">
            <v>742.20000000005052</v>
          </cell>
          <cell r="AH2225">
            <v>150291.0919175109</v>
          </cell>
          <cell r="AI2225">
            <v>2562.1999999997979</v>
          </cell>
          <cell r="AX2225">
            <v>1487078.836456737</v>
          </cell>
          <cell r="AY2225">
            <v>498.20000000005052</v>
          </cell>
        </row>
        <row r="2226">
          <cell r="B2226">
            <v>296040.35357651522</v>
          </cell>
          <cell r="C2226">
            <v>1502.2999999997978</v>
          </cell>
          <cell r="Z2226">
            <v>1606805.1089773763</v>
          </cell>
          <cell r="AA2226">
            <v>742.30000000005055</v>
          </cell>
          <cell r="AH2226">
            <v>150410.42547264165</v>
          </cell>
          <cell r="AI2226">
            <v>2562.2999999997978</v>
          </cell>
          <cell r="AX2226">
            <v>1488220.8671827172</v>
          </cell>
          <cell r="AY2226">
            <v>498.30000000005055</v>
          </cell>
        </row>
        <row r="2227">
          <cell r="B2227">
            <v>296252.47578273888</v>
          </cell>
          <cell r="C2227">
            <v>1502.3999999997977</v>
          </cell>
          <cell r="Z2227">
            <v>1607710.1877426656</v>
          </cell>
          <cell r="AA2227">
            <v>742.40000000005057</v>
          </cell>
          <cell r="AH2227">
            <v>150529.81734273443</v>
          </cell>
          <cell r="AI2227">
            <v>2562.3999999997977</v>
          </cell>
          <cell r="AX2227">
            <v>1489363.1955666577</v>
          </cell>
          <cell r="AY2227">
            <v>498.40000000005057</v>
          </cell>
        </row>
        <row r="2228">
          <cell r="B2228">
            <v>296464.68749957049</v>
          </cell>
          <cell r="C2228">
            <v>1502.4999999997976</v>
          </cell>
          <cell r="Z2228">
            <v>1608615.6252450831</v>
          </cell>
          <cell r="AA2228">
            <v>742.50000000005059</v>
          </cell>
          <cell r="AH2228">
            <v>150649.26757788321</v>
          </cell>
          <cell r="AI2228">
            <v>2562.4999999997976</v>
          </cell>
          <cell r="AX2228">
            <v>1490505.8215630781</v>
          </cell>
          <cell r="AY2228">
            <v>498.50000000005059</v>
          </cell>
        </row>
        <row r="2229">
          <cell r="B2229">
            <v>296676.98873560212</v>
          </cell>
          <cell r="C2229">
            <v>1502.5999999997975</v>
          </cell>
          <cell r="Z2229">
            <v>1609521.4215950104</v>
          </cell>
          <cell r="AA2229">
            <v>742.60000000005061</v>
          </cell>
          <cell r="AH2229">
            <v>150768.77622818199</v>
          </cell>
          <cell r="AI2229">
            <v>2562.5999999997975</v>
          </cell>
          <cell r="AX2229">
            <v>1491648.7451264984</v>
          </cell>
          <cell r="AY2229">
            <v>498.60000000005061</v>
          </cell>
        </row>
        <row r="2230">
          <cell r="B2230">
            <v>296889.37949942576</v>
          </cell>
          <cell r="C2230">
            <v>1502.6999999997975</v>
          </cell>
          <cell r="Z2230">
            <v>1610427.5769028298</v>
          </cell>
          <cell r="AA2230">
            <v>742.70000000005064</v>
          </cell>
          <cell r="AH2230">
            <v>150888.34334372476</v>
          </cell>
          <cell r="AI2230">
            <v>2562.6999999997975</v>
          </cell>
          <cell r="AX2230">
            <v>1492791.9662114389</v>
          </cell>
          <cell r="AY2230">
            <v>498.70000000005064</v>
          </cell>
        </row>
        <row r="2231">
          <cell r="B2231">
            <v>297101.85979963338</v>
          </cell>
          <cell r="C2231">
            <v>1502.7999999997974</v>
          </cell>
          <cell r="Z2231">
            <v>1611334.0912789232</v>
          </cell>
          <cell r="AA2231">
            <v>742.80000000005066</v>
          </cell>
          <cell r="AH2231">
            <v>151007.96897460552</v>
          </cell>
          <cell r="AI2231">
            <v>2562.7999999997974</v>
          </cell>
          <cell r="AX2231">
            <v>1493935.4847724193</v>
          </cell>
          <cell r="AY2231">
            <v>498.80000000005066</v>
          </cell>
        </row>
        <row r="2232">
          <cell r="B2232">
            <v>297314.42964481696</v>
          </cell>
          <cell r="C2232">
            <v>1502.8999999997973</v>
          </cell>
          <cell r="Z2232">
            <v>1612240.9648336726</v>
          </cell>
          <cell r="AA2232">
            <v>742.90000000005068</v>
          </cell>
          <cell r="AH2232">
            <v>151127.65317091829</v>
          </cell>
          <cell r="AI2232">
            <v>2562.8999999997973</v>
          </cell>
          <cell r="AX2232">
            <v>1495079.3007639598</v>
          </cell>
          <cell r="AY2232">
            <v>498.90000000005068</v>
          </cell>
        </row>
        <row r="2233">
          <cell r="B2233">
            <v>297527.08904356859</v>
          </cell>
          <cell r="C2233">
            <v>1502.9999999997972</v>
          </cell>
          <cell r="Z2233">
            <v>1613148.19767746</v>
          </cell>
          <cell r="AA2233">
            <v>743.0000000000507</v>
          </cell>
          <cell r="AH2233">
            <v>151247.39598275707</v>
          </cell>
          <cell r="AI2233">
            <v>2562.9999999997972</v>
          </cell>
          <cell r="AX2233">
            <v>1496223.4141405802</v>
          </cell>
          <cell r="AY2233">
            <v>499.0000000000507</v>
          </cell>
        </row>
        <row r="2234">
          <cell r="B2234">
            <v>297739.83800448023</v>
          </cell>
          <cell r="C2234">
            <v>1503.0999999997971</v>
          </cell>
          <cell r="Z2234">
            <v>1614055.7899206674</v>
          </cell>
          <cell r="AA2234">
            <v>743.10000000005073</v>
          </cell>
          <cell r="AH2234">
            <v>151367.19746021586</v>
          </cell>
          <cell r="AI2234">
            <v>2563.0999999997971</v>
          </cell>
          <cell r="AX2234">
            <v>1497367.8248568005</v>
          </cell>
          <cell r="AY2234">
            <v>499.10000000005073</v>
          </cell>
        </row>
        <row r="2235">
          <cell r="B2235">
            <v>297952.67653614387</v>
          </cell>
          <cell r="C2235">
            <v>1503.199999999797</v>
          </cell>
          <cell r="Z2235">
            <v>1614963.7416736768</v>
          </cell>
          <cell r="AA2235">
            <v>743.20000000005075</v>
          </cell>
          <cell r="AH2235">
            <v>151487.05765338862</v>
          </cell>
          <cell r="AI2235">
            <v>2563.199999999797</v>
          </cell>
          <cell r="AX2235">
            <v>1498512.5328671411</v>
          </cell>
          <cell r="AY2235">
            <v>499.20000000005075</v>
          </cell>
        </row>
        <row r="2236">
          <cell r="B2236">
            <v>298165.60464715149</v>
          </cell>
          <cell r="C2236">
            <v>1503.2999999997969</v>
          </cell>
          <cell r="Z2236">
            <v>1615872.0530468703</v>
          </cell>
          <cell r="AA2236">
            <v>743.30000000005077</v>
          </cell>
          <cell r="AH2236">
            <v>151606.97661236938</v>
          </cell>
          <cell r="AI2236">
            <v>2563.2999999997969</v>
          </cell>
          <cell r="AX2236">
            <v>1499657.5381261213</v>
          </cell>
          <cell r="AY2236">
            <v>499.30000000005077</v>
          </cell>
        </row>
        <row r="2237">
          <cell r="B2237">
            <v>298378.6223460951</v>
          </cell>
          <cell r="C2237">
            <v>1503.3999999997968</v>
          </cell>
          <cell r="Z2237">
            <v>1616780.7241506297</v>
          </cell>
          <cell r="AA2237">
            <v>743.4000000000508</v>
          </cell>
          <cell r="AH2237">
            <v>151726.95438725216</v>
          </cell>
          <cell r="AI2237">
            <v>2563.3999999997968</v>
          </cell>
          <cell r="AX2237">
            <v>1500802.8405882618</v>
          </cell>
          <cell r="AY2237">
            <v>499.4000000000508</v>
          </cell>
        </row>
        <row r="2238">
          <cell r="B2238">
            <v>298591.72964156675</v>
          </cell>
          <cell r="C2238">
            <v>1503.4999999997967</v>
          </cell>
          <cell r="Z2238">
            <v>1617689.7550953371</v>
          </cell>
          <cell r="AA2238">
            <v>743.50000000005082</v>
          </cell>
          <cell r="AH2238">
            <v>151846.99102813093</v>
          </cell>
          <cell r="AI2238">
            <v>2563.4999999997967</v>
          </cell>
          <cell r="AX2238">
            <v>1501948.4402080823</v>
          </cell>
          <cell r="AY2238">
            <v>499.50000000005082</v>
          </cell>
        </row>
        <row r="2239">
          <cell r="B2239">
            <v>298804.92654215836</v>
          </cell>
          <cell r="C2239">
            <v>1503.5999999997966</v>
          </cell>
          <cell r="Z2239">
            <v>1618599.1459913743</v>
          </cell>
          <cell r="AA2239">
            <v>743.60000000005084</v>
          </cell>
          <cell r="AH2239">
            <v>151967.08658509969</v>
          </cell>
          <cell r="AI2239">
            <v>2563.5999999997966</v>
          </cell>
          <cell r="AX2239">
            <v>1503094.3369401027</v>
          </cell>
          <cell r="AY2239">
            <v>499.60000000005084</v>
          </cell>
        </row>
        <row r="2240">
          <cell r="B2240">
            <v>299018.213056462</v>
          </cell>
          <cell r="C2240">
            <v>1503.6999999997965</v>
          </cell>
          <cell r="Z2240">
            <v>1619508.8969491238</v>
          </cell>
          <cell r="AA2240">
            <v>743.70000000005086</v>
          </cell>
          <cell r="AH2240">
            <v>152087.24110825246</v>
          </cell>
          <cell r="AI2240">
            <v>2563.6999999997965</v>
          </cell>
          <cell r="AX2240">
            <v>1504240.5307388431</v>
          </cell>
          <cell r="AY2240">
            <v>499.70000000005086</v>
          </cell>
        </row>
        <row r="2241">
          <cell r="B2241">
            <v>299231.58919306961</v>
          </cell>
          <cell r="C2241">
            <v>1503.7999999997965</v>
          </cell>
          <cell r="Z2241">
            <v>1620419.0080789672</v>
          </cell>
          <cell r="AA2241">
            <v>743.80000000005089</v>
          </cell>
          <cell r="AH2241">
            <v>152207.45464768325</v>
          </cell>
          <cell r="AI2241">
            <v>2563.7999999997965</v>
          </cell>
          <cell r="AX2241">
            <v>1505387.0215588235</v>
          </cell>
          <cell r="AY2241">
            <v>499.80000000005089</v>
          </cell>
        </row>
        <row r="2242">
          <cell r="B2242">
            <v>299445.05496057321</v>
          </cell>
          <cell r="C2242">
            <v>1503.8999999997964</v>
          </cell>
          <cell r="Z2242">
            <v>1621329.4794912864</v>
          </cell>
          <cell r="AA2242">
            <v>743.90000000005091</v>
          </cell>
          <cell r="AH2242">
            <v>152327.72725348602</v>
          </cell>
          <cell r="AI2242">
            <v>2563.8999999997964</v>
          </cell>
          <cell r="AX2242">
            <v>1506533.8093545639</v>
          </cell>
          <cell r="AY2242">
            <v>499.90000000005091</v>
          </cell>
        </row>
        <row r="2243">
          <cell r="B2243">
            <v>299658.61036756483</v>
          </cell>
          <cell r="C2243">
            <v>1503.9999999997963</v>
          </cell>
          <cell r="Z2243">
            <v>1622240.3112964639</v>
          </cell>
          <cell r="AA2243">
            <v>744.00000000005093</v>
          </cell>
          <cell r="AH2243">
            <v>152448.0589757548</v>
          </cell>
          <cell r="AI2243">
            <v>2563.9999999997963</v>
          </cell>
          <cell r="AX2243">
            <v>1507680.8940805844</v>
          </cell>
          <cell r="AY2243">
            <v>500.00000000005093</v>
          </cell>
        </row>
        <row r="2244">
          <cell r="B2244">
            <v>299872.25542263646</v>
          </cell>
          <cell r="C2244">
            <v>1504.0999999997962</v>
          </cell>
          <cell r="Z2244">
            <v>1623151.5036048812</v>
          </cell>
          <cell r="AA2244">
            <v>744.10000000005095</v>
          </cell>
          <cell r="AH2244">
            <v>152568.44986458356</v>
          </cell>
          <cell r="AI2244">
            <v>2564.0999999997962</v>
          </cell>
          <cell r="AX2244">
            <v>1508828.2756914047</v>
          </cell>
          <cell r="AY2244">
            <v>500.10000000005095</v>
          </cell>
        </row>
        <row r="2245">
          <cell r="B2245">
            <v>300085.99013438012</v>
          </cell>
          <cell r="C2245">
            <v>1504.1999999997961</v>
          </cell>
          <cell r="Z2245">
            <v>1624063.0565269208</v>
          </cell>
          <cell r="AA2245">
            <v>744.20000000005098</v>
          </cell>
          <cell r="AH2245">
            <v>152688.89997006633</v>
          </cell>
          <cell r="AI2245">
            <v>2564.1999999997961</v>
          </cell>
          <cell r="AX2245">
            <v>1509975.9541415451</v>
          </cell>
          <cell r="AY2245">
            <v>500.20000000005098</v>
          </cell>
        </row>
        <row r="2246">
          <cell r="B2246">
            <v>300299.81451138773</v>
          </cell>
          <cell r="C2246">
            <v>1504.299999999796</v>
          </cell>
          <cell r="Z2246">
            <v>1624974.970172964</v>
          </cell>
          <cell r="AA2246">
            <v>744.300000000051</v>
          </cell>
          <cell r="AH2246">
            <v>152809.40934229709</v>
          </cell>
          <cell r="AI2246">
            <v>2564.299999999796</v>
          </cell>
          <cell r="AX2246">
            <v>1511123.9293855256</v>
          </cell>
          <cell r="AY2246">
            <v>500.300000000051</v>
          </cell>
        </row>
        <row r="2247">
          <cell r="B2247">
            <v>300513.72856225132</v>
          </cell>
          <cell r="C2247">
            <v>1504.3999999997959</v>
          </cell>
          <cell r="Z2247">
            <v>1625887.2446533935</v>
          </cell>
          <cell r="AA2247">
            <v>744.40000000005102</v>
          </cell>
          <cell r="AH2247">
            <v>152929.97803136986</v>
          </cell>
          <cell r="AI2247">
            <v>2564.3999999997959</v>
          </cell>
          <cell r="AX2247">
            <v>1512272.2013778659</v>
          </cell>
          <cell r="AY2247">
            <v>500.40000000005102</v>
          </cell>
        </row>
        <row r="2248">
          <cell r="B2248">
            <v>300727.73229556298</v>
          </cell>
          <cell r="C2248">
            <v>1504.4999999997958</v>
          </cell>
          <cell r="Z2248">
            <v>1626799.8800785909</v>
          </cell>
          <cell r="AA2248">
            <v>744.50000000005105</v>
          </cell>
          <cell r="AH2248">
            <v>153050.60608737863</v>
          </cell>
          <cell r="AI2248">
            <v>2564.4999999997958</v>
          </cell>
          <cell r="AX2248">
            <v>1513420.7700730865</v>
          </cell>
          <cell r="AY2248">
            <v>500.50000000005105</v>
          </cell>
        </row>
        <row r="2249">
          <cell r="B2249">
            <v>300941.82571991457</v>
          </cell>
          <cell r="C2249">
            <v>1504.5999999997957</v>
          </cell>
          <cell r="Z2249">
            <v>1627712.8765589383</v>
          </cell>
          <cell r="AA2249">
            <v>744.60000000005107</v>
          </cell>
          <cell r="AH2249">
            <v>153171.2935604174</v>
          </cell>
          <cell r="AI2249">
            <v>2564.5999999997957</v>
          </cell>
          <cell r="AX2249">
            <v>1514569.6354257069</v>
          </cell>
          <cell r="AY2249">
            <v>500.60000000005107</v>
          </cell>
        </row>
        <row r="2250">
          <cell r="B2250">
            <v>301156.00884389819</v>
          </cell>
          <cell r="C2250">
            <v>1504.6999999997956</v>
          </cell>
          <cell r="Z2250">
            <v>1628626.2342048178</v>
          </cell>
          <cell r="AA2250">
            <v>744.70000000005109</v>
          </cell>
          <cell r="AH2250">
            <v>153292.04050058016</v>
          </cell>
          <cell r="AI2250">
            <v>2564.6999999997956</v>
          </cell>
          <cell r="AX2250">
            <v>1515718.7973902472</v>
          </cell>
          <cell r="AY2250">
            <v>500.70000000005109</v>
          </cell>
        </row>
        <row r="2251">
          <cell r="B2251">
            <v>301370.28167610581</v>
          </cell>
          <cell r="C2251">
            <v>1504.7999999997955</v>
          </cell>
          <cell r="Z2251">
            <v>1629539.9531266112</v>
          </cell>
          <cell r="AA2251">
            <v>744.80000000005111</v>
          </cell>
          <cell r="AH2251">
            <v>153412.84695796095</v>
          </cell>
          <cell r="AI2251">
            <v>2564.7999999997955</v>
          </cell>
          <cell r="AX2251">
            <v>1516868.2559212276</v>
          </cell>
          <cell r="AY2251">
            <v>500.80000000005111</v>
          </cell>
        </row>
        <row r="2252">
          <cell r="B2252">
            <v>301584.64422512945</v>
          </cell>
          <cell r="C2252">
            <v>1504.8999999997955</v>
          </cell>
          <cell r="Z2252">
            <v>1630454.0334347005</v>
          </cell>
          <cell r="AA2252">
            <v>744.90000000005114</v>
          </cell>
          <cell r="AH2252">
            <v>153533.7129826537</v>
          </cell>
          <cell r="AI2252">
            <v>2564.8999999997955</v>
          </cell>
          <cell r="AX2252">
            <v>1518018.0109731681</v>
          </cell>
          <cell r="AY2252">
            <v>500.90000000005114</v>
          </cell>
        </row>
        <row r="2253">
          <cell r="B2253">
            <v>301799.0964995611</v>
          </cell>
          <cell r="C2253">
            <v>1504.9999999997954</v>
          </cell>
          <cell r="Z2253">
            <v>1631368.4752394678</v>
          </cell>
          <cell r="AA2253">
            <v>745.00000000005116</v>
          </cell>
          <cell r="AH2253">
            <v>153654.63862475246</v>
          </cell>
          <cell r="AI2253">
            <v>2564.9999999997954</v>
          </cell>
          <cell r="AX2253">
            <v>1519168.0625005884</v>
          </cell>
          <cell r="AY2253">
            <v>501.00000000005116</v>
          </cell>
        </row>
        <row r="2254">
          <cell r="B2254">
            <v>302013.63850799267</v>
          </cell>
          <cell r="C2254">
            <v>1505.0999999997953</v>
          </cell>
          <cell r="Z2254">
            <v>1632283.2786512952</v>
          </cell>
          <cell r="AA2254">
            <v>745.10000000005118</v>
          </cell>
          <cell r="AH2254">
            <v>153775.62393435126</v>
          </cell>
          <cell r="AI2254">
            <v>2565.0999999997953</v>
          </cell>
          <cell r="AX2254">
            <v>1520318.4104580088</v>
          </cell>
          <cell r="AY2254">
            <v>501.10000000005118</v>
          </cell>
        </row>
        <row r="2255">
          <cell r="B2255">
            <v>302228.27025901631</v>
          </cell>
          <cell r="C2255">
            <v>1505.1999999997952</v>
          </cell>
          <cell r="Z2255">
            <v>1633198.4437805647</v>
          </cell>
          <cell r="AA2255">
            <v>745.2000000000512</v>
          </cell>
          <cell r="AH2255">
            <v>153896.668961544</v>
          </cell>
          <cell r="AI2255">
            <v>2565.1999999997952</v>
          </cell>
          <cell r="AX2255">
            <v>1521469.0547999493</v>
          </cell>
          <cell r="AY2255">
            <v>501.2000000000512</v>
          </cell>
        </row>
        <row r="2256">
          <cell r="B2256">
            <v>302442.99176122394</v>
          </cell>
          <cell r="C2256">
            <v>1505.2999999997951</v>
          </cell>
          <cell r="Z2256">
            <v>1634113.970737658</v>
          </cell>
          <cell r="AA2256">
            <v>745.30000000005123</v>
          </cell>
          <cell r="AH2256">
            <v>154017.77375642478</v>
          </cell>
          <cell r="AI2256">
            <v>2565.2999999997951</v>
          </cell>
          <cell r="AX2256">
            <v>1522619.9954809297</v>
          </cell>
          <cell r="AY2256">
            <v>501.30000000005123</v>
          </cell>
        </row>
        <row r="2257">
          <cell r="B2257">
            <v>302657.80302320758</v>
          </cell>
          <cell r="C2257">
            <v>1505.399999999795</v>
          </cell>
          <cell r="Z2257">
            <v>1635029.8596329575</v>
          </cell>
          <cell r="AA2257">
            <v>745.40000000005125</v>
          </cell>
          <cell r="AH2257">
            <v>154138.93836908755</v>
          </cell>
          <cell r="AI2257">
            <v>2565.399999999795</v>
          </cell>
          <cell r="AX2257">
            <v>1523771.2324554701</v>
          </cell>
          <cell r="AY2257">
            <v>501.40000000005125</v>
          </cell>
        </row>
        <row r="2258">
          <cell r="B2258">
            <v>302872.70405355917</v>
          </cell>
          <cell r="C2258">
            <v>1505.4999999997949</v>
          </cell>
          <cell r="Z2258">
            <v>1635946.1105768448</v>
          </cell>
          <cell r="AA2258">
            <v>745.50000000005127</v>
          </cell>
          <cell r="AH2258">
            <v>154260.16284962633</v>
          </cell>
          <cell r="AI2258">
            <v>2565.4999999997949</v>
          </cell>
          <cell r="AX2258">
            <v>1524922.7656780905</v>
          </cell>
          <cell r="AY2258">
            <v>501.50000000005127</v>
          </cell>
        </row>
        <row r="2259">
          <cell r="B2259">
            <v>303087.69486087078</v>
          </cell>
          <cell r="C2259">
            <v>1505.5999999997948</v>
          </cell>
          <cell r="Z2259">
            <v>1636862.7236797023</v>
          </cell>
          <cell r="AA2259">
            <v>745.6000000000513</v>
          </cell>
          <cell r="AH2259">
            <v>154381.44724813508</v>
          </cell>
          <cell r="AI2259">
            <v>2565.5999999997948</v>
          </cell>
          <cell r="AX2259">
            <v>1526074.5951033109</v>
          </cell>
          <cell r="AY2259">
            <v>501.6000000000513</v>
          </cell>
        </row>
        <row r="2260">
          <cell r="B2260">
            <v>303302.77545373444</v>
          </cell>
          <cell r="C2260">
            <v>1505.6999999997947</v>
          </cell>
          <cell r="Z2260">
            <v>1637779.6990519117</v>
          </cell>
          <cell r="AA2260">
            <v>745.70000000005132</v>
          </cell>
          <cell r="AH2260">
            <v>154502.79161470785</v>
          </cell>
          <cell r="AI2260">
            <v>2565.6999999997947</v>
          </cell>
          <cell r="AX2260">
            <v>1527226.7206856513</v>
          </cell>
          <cell r="AY2260">
            <v>501.70000000005132</v>
          </cell>
        </row>
        <row r="2261">
          <cell r="B2261">
            <v>303517.94584074203</v>
          </cell>
          <cell r="C2261">
            <v>1505.7999999997946</v>
          </cell>
          <cell r="Z2261">
            <v>1638697.0368038551</v>
          </cell>
          <cell r="AA2261">
            <v>745.80000000005134</v>
          </cell>
          <cell r="AH2261">
            <v>154624.19599943861</v>
          </cell>
          <cell r="AI2261">
            <v>2565.7999999997946</v>
          </cell>
          <cell r="AX2261">
            <v>1528379.1423796318</v>
          </cell>
          <cell r="AY2261">
            <v>501.80000000005134</v>
          </cell>
        </row>
        <row r="2262">
          <cell r="B2262">
            <v>303733.20603048569</v>
          </cell>
          <cell r="C2262">
            <v>1505.8999999997945</v>
          </cell>
          <cell r="Z2262">
            <v>1639614.7370459144</v>
          </cell>
          <cell r="AA2262">
            <v>745.90000000005136</v>
          </cell>
          <cell r="AH2262">
            <v>154745.66045242138</v>
          </cell>
          <cell r="AI2262">
            <v>2565.8999999997945</v>
          </cell>
          <cell r="AX2262">
            <v>1529531.8601397721</v>
          </cell>
          <cell r="AY2262">
            <v>501.90000000005136</v>
          </cell>
        </row>
        <row r="2263">
          <cell r="B2263">
            <v>303948.55603155727</v>
          </cell>
          <cell r="C2263">
            <v>1505.9999999997945</v>
          </cell>
          <cell r="Z2263">
            <v>1640532.7998884718</v>
          </cell>
          <cell r="AA2263">
            <v>746.00000000005139</v>
          </cell>
          <cell r="AH2263">
            <v>154867.18502375015</v>
          </cell>
          <cell r="AI2263">
            <v>2565.9999999997945</v>
          </cell>
          <cell r="AX2263">
            <v>1530684.8739205925</v>
          </cell>
          <cell r="AY2263">
            <v>502.00000000005139</v>
          </cell>
        </row>
        <row r="2264">
          <cell r="B2264">
            <v>304163.99585254892</v>
          </cell>
          <cell r="C2264">
            <v>1506.0999999997944</v>
          </cell>
          <cell r="Z2264">
            <v>1641451.2254419092</v>
          </cell>
          <cell r="AA2264">
            <v>746.10000000005141</v>
          </cell>
          <cell r="AH2264">
            <v>154988.76976351891</v>
          </cell>
          <cell r="AI2264">
            <v>2566.0999999997944</v>
          </cell>
          <cell r="AX2264">
            <v>1531838.183676613</v>
          </cell>
          <cell r="AY2264">
            <v>502.10000000005141</v>
          </cell>
        </row>
        <row r="2265">
          <cell r="B2265">
            <v>304379.52550205251</v>
          </cell>
          <cell r="C2265">
            <v>1506.1999999997943</v>
          </cell>
          <cell r="Z2265">
            <v>1642370.0138166086</v>
          </cell>
          <cell r="AA2265">
            <v>746.20000000005143</v>
          </cell>
          <cell r="AH2265">
            <v>155110.41472182167</v>
          </cell>
          <cell r="AI2265">
            <v>2566.1999999997943</v>
          </cell>
          <cell r="AX2265">
            <v>1532991.7893623533</v>
          </cell>
          <cell r="AY2265">
            <v>502.20000000005143</v>
          </cell>
        </row>
        <row r="2266">
          <cell r="B2266">
            <v>304595.14498866012</v>
          </cell>
          <cell r="C2266">
            <v>1506.2999999997942</v>
          </cell>
          <cell r="Z2266">
            <v>1643289.1651229521</v>
          </cell>
          <cell r="AA2266">
            <v>746.30000000005145</v>
          </cell>
          <cell r="AH2266">
            <v>155232.11994875243</v>
          </cell>
          <cell r="AI2266">
            <v>2566.2999999997942</v>
          </cell>
          <cell r="AX2266">
            <v>1534145.6909323339</v>
          </cell>
          <cell r="AY2266">
            <v>502.30000000005145</v>
          </cell>
        </row>
        <row r="2267">
          <cell r="B2267">
            <v>304810.85432096373</v>
          </cell>
          <cell r="C2267">
            <v>1506.3999999997941</v>
          </cell>
          <cell r="Z2267">
            <v>1644208.6794713214</v>
          </cell>
          <cell r="AA2267">
            <v>746.40000000005148</v>
          </cell>
          <cell r="AH2267">
            <v>155353.8854944052</v>
          </cell>
          <cell r="AI2267">
            <v>2566.3999999997941</v>
          </cell>
          <cell r="AX2267">
            <v>1535299.8883410741</v>
          </cell>
          <cell r="AY2267">
            <v>502.40000000005148</v>
          </cell>
        </row>
        <row r="2268">
          <cell r="B2268">
            <v>305026.65350755537</v>
          </cell>
          <cell r="C2268">
            <v>1506.499999999794</v>
          </cell>
          <cell r="Z2268">
            <v>1645128.5569720988</v>
          </cell>
          <cell r="AA2268">
            <v>746.5000000000515</v>
          </cell>
          <cell r="AH2268">
            <v>155475.71140887396</v>
          </cell>
          <cell r="AI2268">
            <v>2566.499999999794</v>
          </cell>
          <cell r="AX2268">
            <v>1536454.3815430948</v>
          </cell>
          <cell r="AY2268">
            <v>502.5000000000515</v>
          </cell>
        </row>
        <row r="2269">
          <cell r="B2269">
            <v>305242.54255702696</v>
          </cell>
          <cell r="C2269">
            <v>1506.5999999997939</v>
          </cell>
          <cell r="Z2269">
            <v>1646048.7977356662</v>
          </cell>
          <cell r="AA2269">
            <v>746.60000000005152</v>
          </cell>
          <cell r="AH2269">
            <v>155597.59774225275</v>
          </cell>
          <cell r="AI2269">
            <v>2566.5999999997939</v>
          </cell>
          <cell r="AX2269">
            <v>1537609.170492915</v>
          </cell>
          <cell r="AY2269">
            <v>502.60000000005152</v>
          </cell>
        </row>
        <row r="2270">
          <cell r="B2270">
            <v>305458.52147797059</v>
          </cell>
          <cell r="C2270">
            <v>1506.6999999997938</v>
          </cell>
          <cell r="Z2270">
            <v>1646969.4018724055</v>
          </cell>
          <cell r="AA2270">
            <v>746.70000000005155</v>
          </cell>
          <cell r="AH2270">
            <v>155719.54454463552</v>
          </cell>
          <cell r="AI2270">
            <v>2566.6999999997938</v>
          </cell>
          <cell r="AX2270">
            <v>1538764.2551450555</v>
          </cell>
          <cell r="AY2270">
            <v>502.70000000005155</v>
          </cell>
        </row>
        <row r="2271">
          <cell r="B2271">
            <v>305674.59027897823</v>
          </cell>
          <cell r="C2271">
            <v>1506.7999999997937</v>
          </cell>
          <cell r="Z2271">
            <v>1647890.3694926989</v>
          </cell>
          <cell r="AA2271">
            <v>746.80000000005157</v>
          </cell>
          <cell r="AH2271">
            <v>155841.55186611626</v>
          </cell>
          <cell r="AI2271">
            <v>2566.7999999997937</v>
          </cell>
          <cell r="AX2271">
            <v>1539919.6354540358</v>
          </cell>
          <cell r="AY2271">
            <v>502.80000000005157</v>
          </cell>
        </row>
        <row r="2272">
          <cell r="B2272">
            <v>305890.74896864186</v>
          </cell>
          <cell r="C2272">
            <v>1506.8999999997936</v>
          </cell>
          <cell r="Z2272">
            <v>1648811.7007069285</v>
          </cell>
          <cell r="AA2272">
            <v>746.90000000005159</v>
          </cell>
          <cell r="AH2272">
            <v>155963.61975678903</v>
          </cell>
          <cell r="AI2272">
            <v>2566.8999999997936</v>
          </cell>
          <cell r="AX2272">
            <v>1541075.3113743763</v>
          </cell>
          <cell r="AY2272">
            <v>502.90000000005159</v>
          </cell>
        </row>
        <row r="2273">
          <cell r="B2273">
            <v>306106.99755555345</v>
          </cell>
          <cell r="C2273">
            <v>1506.9999999997935</v>
          </cell>
          <cell r="Z2273">
            <v>1649733.3956254758</v>
          </cell>
          <cell r="AA2273">
            <v>747.00000000005161</v>
          </cell>
          <cell r="AH2273">
            <v>156085.7482667478</v>
          </cell>
          <cell r="AI2273">
            <v>2566.9999999997935</v>
          </cell>
          <cell r="AX2273">
            <v>1542231.2828605967</v>
          </cell>
          <cell r="AY2273">
            <v>503.00000000005161</v>
          </cell>
        </row>
        <row r="2274">
          <cell r="B2274">
            <v>306323.33604830509</v>
          </cell>
          <cell r="C2274">
            <v>1507.0999999997935</v>
          </cell>
          <cell r="Z2274">
            <v>1650655.4543587232</v>
          </cell>
          <cell r="AA2274">
            <v>747.10000000005164</v>
          </cell>
          <cell r="AH2274">
            <v>156207.93744608655</v>
          </cell>
          <cell r="AI2274">
            <v>2567.0999999997935</v>
          </cell>
          <cell r="AX2274">
            <v>1543387.5498672172</v>
          </cell>
          <cell r="AY2274">
            <v>503.10000000005164</v>
          </cell>
        </row>
        <row r="2275">
          <cell r="B2275">
            <v>306539.76445548871</v>
          </cell>
          <cell r="C2275">
            <v>1507.1999999997934</v>
          </cell>
          <cell r="Z2275">
            <v>1651577.8770170526</v>
          </cell>
          <cell r="AA2275">
            <v>747.20000000005166</v>
          </cell>
          <cell r="AH2275">
            <v>156330.18734489931</v>
          </cell>
          <cell r="AI2275">
            <v>2567.1999999997934</v>
          </cell>
          <cell r="AX2275">
            <v>1544544.1123487577</v>
          </cell>
          <cell r="AY2275">
            <v>503.20000000005166</v>
          </cell>
        </row>
        <row r="2276">
          <cell r="B2276">
            <v>306756.28278569633</v>
          </cell>
          <cell r="C2276">
            <v>1507.2999999997933</v>
          </cell>
          <cell r="Z2276">
            <v>1652500.6637108461</v>
          </cell>
          <cell r="AA2276">
            <v>747.30000000005168</v>
          </cell>
          <cell r="AH2276">
            <v>156452.49801328007</v>
          </cell>
          <cell r="AI2276">
            <v>2567.2999999997933</v>
          </cell>
          <cell r="AX2276">
            <v>1545700.9702597379</v>
          </cell>
          <cell r="AY2276">
            <v>503.30000000005168</v>
          </cell>
        </row>
        <row r="2277">
          <cell r="B2277">
            <v>306972.89104751992</v>
          </cell>
          <cell r="C2277">
            <v>1507.3999999997932</v>
          </cell>
          <cell r="Z2277">
            <v>1653423.8145504855</v>
          </cell>
          <cell r="AA2277">
            <v>747.4000000000517</v>
          </cell>
          <cell r="AH2277">
            <v>156574.86950132286</v>
          </cell>
          <cell r="AI2277">
            <v>2567.3999999997932</v>
          </cell>
          <cell r="AX2277">
            <v>1546858.1235546784</v>
          </cell>
          <cell r="AY2277">
            <v>503.4000000000517</v>
          </cell>
        </row>
        <row r="2278">
          <cell r="B2278">
            <v>307189.58924955153</v>
          </cell>
          <cell r="C2278">
            <v>1507.4999999997931</v>
          </cell>
          <cell r="Z2278">
            <v>1654347.3296463527</v>
          </cell>
          <cell r="AA2278">
            <v>747.50000000005173</v>
          </cell>
          <cell r="AH2278">
            <v>156697.3018591216</v>
          </cell>
          <cell r="AI2278">
            <v>2567.4999999997931</v>
          </cell>
          <cell r="AX2278">
            <v>1548015.5721880987</v>
          </cell>
          <cell r="AY2278">
            <v>503.50000000005173</v>
          </cell>
        </row>
        <row r="2279">
          <cell r="B2279">
            <v>307406.37740038318</v>
          </cell>
          <cell r="C2279">
            <v>1507.599999999793</v>
          </cell>
          <cell r="Z2279">
            <v>1655271.2091088302</v>
          </cell>
          <cell r="AA2279">
            <v>747.60000000005175</v>
          </cell>
          <cell r="AH2279">
            <v>156819.79513677038</v>
          </cell>
          <cell r="AI2279">
            <v>2567.599999999793</v>
          </cell>
          <cell r="AX2279">
            <v>1549173.3161145193</v>
          </cell>
          <cell r="AY2279">
            <v>503.60000000005175</v>
          </cell>
        </row>
        <row r="2280">
          <cell r="B2280">
            <v>307623.25550860679</v>
          </cell>
          <cell r="C2280">
            <v>1507.6999999997929</v>
          </cell>
          <cell r="Z2280">
            <v>1656195.4530482995</v>
          </cell>
          <cell r="AA2280">
            <v>747.70000000005177</v>
          </cell>
          <cell r="AH2280">
            <v>156942.34938436313</v>
          </cell>
          <cell r="AI2280">
            <v>2567.6999999997929</v>
          </cell>
          <cell r="AX2280">
            <v>1550331.3552884597</v>
          </cell>
          <cell r="AY2280">
            <v>503.70000000005177</v>
          </cell>
        </row>
        <row r="2281">
          <cell r="B2281">
            <v>307840.22358281439</v>
          </cell>
          <cell r="C2281">
            <v>1507.7999999997928</v>
          </cell>
          <cell r="Z2281">
            <v>1657120.0615751429</v>
          </cell>
          <cell r="AA2281">
            <v>747.8000000000518</v>
          </cell>
          <cell r="AH2281">
            <v>157064.96465199388</v>
          </cell>
          <cell r="AI2281">
            <v>2567.7999999997928</v>
          </cell>
          <cell r="AX2281">
            <v>1551489.68966444</v>
          </cell>
          <cell r="AY2281">
            <v>503.8000000000518</v>
          </cell>
        </row>
        <row r="2282">
          <cell r="B2282">
            <v>308057.28163159802</v>
          </cell>
          <cell r="C2282">
            <v>1507.8999999997927</v>
          </cell>
          <cell r="Z2282">
            <v>1658045.0347997423</v>
          </cell>
          <cell r="AA2282">
            <v>747.90000000005182</v>
          </cell>
          <cell r="AH2282">
            <v>157187.64098975665</v>
          </cell>
          <cell r="AI2282">
            <v>2567.8999999997927</v>
          </cell>
          <cell r="AX2282">
            <v>1552648.3191969804</v>
          </cell>
          <cell r="AY2282">
            <v>503.90000000005182</v>
          </cell>
        </row>
        <row r="2283">
          <cell r="B2283">
            <v>308274.42966354964</v>
          </cell>
          <cell r="C2283">
            <v>1507.9999999997926</v>
          </cell>
          <cell r="Z2283">
            <v>1658970.3728324797</v>
          </cell>
          <cell r="AA2283">
            <v>748.00000000005184</v>
          </cell>
          <cell r="AH2283">
            <v>157310.37844774543</v>
          </cell>
          <cell r="AI2283">
            <v>2567.9999999997926</v>
          </cell>
          <cell r="AX2283">
            <v>1553807.2438406008</v>
          </cell>
          <cell r="AY2283">
            <v>504.00000000005184</v>
          </cell>
        </row>
        <row r="2284">
          <cell r="B2284">
            <v>308491.66768726124</v>
          </cell>
          <cell r="C2284">
            <v>1508.0999999997925</v>
          </cell>
          <cell r="Z2284">
            <v>1659896.0757837372</v>
          </cell>
          <cell r="AA2284">
            <v>748.10000000005186</v>
          </cell>
          <cell r="AH2284">
            <v>157433.17707605418</v>
          </cell>
          <cell r="AI2284">
            <v>2568.0999999997925</v>
          </cell>
          <cell r="AX2284">
            <v>1554966.4635498212</v>
          </cell>
          <cell r="AY2284">
            <v>504.10000000005186</v>
          </cell>
        </row>
        <row r="2285">
          <cell r="B2285">
            <v>308708.99571132485</v>
          </cell>
          <cell r="C2285">
            <v>1508.1999999997925</v>
          </cell>
          <cell r="Z2285">
            <v>1660822.1437638965</v>
          </cell>
          <cell r="AA2285">
            <v>748.20000000005189</v>
          </cell>
          <cell r="AH2285">
            <v>157556.03692477694</v>
          </cell>
          <cell r="AI2285">
            <v>2568.1999999997925</v>
          </cell>
          <cell r="AX2285">
            <v>1556125.9782791617</v>
          </cell>
          <cell r="AY2285">
            <v>504.20000000005189</v>
          </cell>
        </row>
        <row r="2286">
          <cell r="B2286">
            <v>308926.4137443325</v>
          </cell>
          <cell r="C2286">
            <v>1508.2999999997924</v>
          </cell>
          <cell r="Z2286">
            <v>1661748.57688334</v>
          </cell>
          <cell r="AA2286">
            <v>748.30000000005191</v>
          </cell>
          <cell r="AH2286">
            <v>157678.95804400771</v>
          </cell>
          <cell r="AI2286">
            <v>2568.2999999997924</v>
          </cell>
          <cell r="AX2286">
            <v>1557285.7879831421</v>
          </cell>
          <cell r="AY2286">
            <v>504.30000000005191</v>
          </cell>
        </row>
        <row r="2287">
          <cell r="B2287">
            <v>309143.92179487611</v>
          </cell>
          <cell r="C2287">
            <v>1508.3999999997923</v>
          </cell>
          <cell r="Z2287">
            <v>1662675.3752524494</v>
          </cell>
          <cell r="AA2287">
            <v>748.40000000005193</v>
          </cell>
          <cell r="AH2287">
            <v>157801.94048384047</v>
          </cell>
          <cell r="AI2287">
            <v>2568.3999999997923</v>
          </cell>
          <cell r="AX2287">
            <v>1558445.8926162825</v>
          </cell>
          <cell r="AY2287">
            <v>504.40000000005193</v>
          </cell>
        </row>
        <row r="2288">
          <cell r="B2288">
            <v>309361.5198715477</v>
          </cell>
          <cell r="C2288">
            <v>1508.4999999997922</v>
          </cell>
          <cell r="Z2288">
            <v>1663602.5389816067</v>
          </cell>
          <cell r="AA2288">
            <v>748.50000000005195</v>
          </cell>
          <cell r="AH2288">
            <v>157924.98429436923</v>
          </cell>
          <cell r="AI2288">
            <v>2568.4999999997922</v>
          </cell>
          <cell r="AX2288">
            <v>1559606.2921331029</v>
          </cell>
          <cell r="AY2288">
            <v>504.50000000005195</v>
          </cell>
        </row>
        <row r="2289">
          <cell r="B2289">
            <v>309579.20798293932</v>
          </cell>
          <cell r="C2289">
            <v>1508.5999999997921</v>
          </cell>
          <cell r="Z2289">
            <v>1664530.0681811941</v>
          </cell>
          <cell r="AA2289">
            <v>748.60000000005198</v>
          </cell>
          <cell r="AH2289">
            <v>158048.08952568797</v>
          </cell>
          <cell r="AI2289">
            <v>2568.5999999997921</v>
          </cell>
          <cell r="AX2289">
            <v>1560766.9864881234</v>
          </cell>
          <cell r="AY2289">
            <v>504.60000000005198</v>
          </cell>
        </row>
        <row r="2290">
          <cell r="B2290">
            <v>309796.98613764293</v>
          </cell>
          <cell r="C2290">
            <v>1508.699999999792</v>
          </cell>
          <cell r="Z2290">
            <v>1665457.9629615936</v>
          </cell>
          <cell r="AA2290">
            <v>748.700000000052</v>
          </cell>
          <cell r="AH2290">
            <v>158171.25622789073</v>
          </cell>
          <cell r="AI2290">
            <v>2568.699999999792</v>
          </cell>
          <cell r="AX2290">
            <v>1561927.9756358638</v>
          </cell>
          <cell r="AY2290">
            <v>504.700000000052</v>
          </cell>
        </row>
        <row r="2291">
          <cell r="B2291">
            <v>310014.85434425058</v>
          </cell>
          <cell r="C2291">
            <v>1508.7999999997919</v>
          </cell>
          <cell r="Z2291">
            <v>1666386.223433187</v>
          </cell>
          <cell r="AA2291">
            <v>748.80000000005202</v>
          </cell>
          <cell r="AH2291">
            <v>158294.4844510715</v>
          </cell>
          <cell r="AI2291">
            <v>2568.7999999997919</v>
          </cell>
          <cell r="AX2291">
            <v>1563089.2595308442</v>
          </cell>
          <cell r="AY2291">
            <v>504.80000000005202</v>
          </cell>
        </row>
        <row r="2292">
          <cell r="B2292">
            <v>310232.81261135417</v>
          </cell>
          <cell r="C2292">
            <v>1508.8999999997918</v>
          </cell>
          <cell r="Z2292">
            <v>1667314.8497063564</v>
          </cell>
          <cell r="AA2292">
            <v>748.90000000005205</v>
          </cell>
          <cell r="AH2292">
            <v>158417.77424532425</v>
          </cell>
          <cell r="AI2292">
            <v>2568.8999999997918</v>
          </cell>
          <cell r="AX2292">
            <v>1564250.8381275847</v>
          </cell>
          <cell r="AY2292">
            <v>504.90000000005205</v>
          </cell>
        </row>
        <row r="2293">
          <cell r="B2293">
            <v>310450.86094754579</v>
          </cell>
          <cell r="C2293">
            <v>1508.9999999997917</v>
          </cell>
          <cell r="Z2293">
            <v>1668243.8418914839</v>
          </cell>
          <cell r="AA2293">
            <v>749.00000000005207</v>
          </cell>
          <cell r="AH2293">
            <v>158541.12566074301</v>
          </cell>
          <cell r="AI2293">
            <v>2568.9999999997917</v>
          </cell>
          <cell r="AX2293">
            <v>1565412.7113806051</v>
          </cell>
          <cell r="AY2293">
            <v>505.00000000005207</v>
          </cell>
        </row>
        <row r="2294">
          <cell r="B2294">
            <v>310668.99936141737</v>
          </cell>
          <cell r="C2294">
            <v>1509.0999999997916</v>
          </cell>
          <cell r="Z2294">
            <v>1669173.2000989511</v>
          </cell>
          <cell r="AA2294">
            <v>749.10000000005209</v>
          </cell>
          <cell r="AH2294">
            <v>158664.53874742179</v>
          </cell>
          <cell r="AI2294">
            <v>2569.0999999997916</v>
          </cell>
          <cell r="AX2294">
            <v>1566574.8792444253</v>
          </cell>
          <cell r="AY2294">
            <v>505.10000000005209</v>
          </cell>
        </row>
        <row r="2295">
          <cell r="B2295">
            <v>310887.227861561</v>
          </cell>
          <cell r="C2295">
            <v>1509.1999999997915</v>
          </cell>
          <cell r="Z2295">
            <v>1670102.9244391406</v>
          </cell>
          <cell r="AA2295">
            <v>749.20000000005211</v>
          </cell>
          <cell r="AH2295">
            <v>158788.01355545456</v>
          </cell>
          <cell r="AI2295">
            <v>2569.1999999997915</v>
          </cell>
          <cell r="AX2295">
            <v>1567737.3416735658</v>
          </cell>
          <cell r="AY2295">
            <v>505.20000000005211</v>
          </cell>
        </row>
        <row r="2296">
          <cell r="B2296">
            <v>311105.54645656864</v>
          </cell>
          <cell r="C2296">
            <v>1509.2999999997915</v>
          </cell>
          <cell r="Z2296">
            <v>1671033.0150224341</v>
          </cell>
          <cell r="AA2296">
            <v>749.30000000005214</v>
          </cell>
          <cell r="AH2296">
            <v>158911.5501349353</v>
          </cell>
          <cell r="AI2296">
            <v>2569.2999999997915</v>
          </cell>
          <cell r="AX2296">
            <v>1568900.0986225463</v>
          </cell>
          <cell r="AY2296">
            <v>505.30000000005214</v>
          </cell>
        </row>
        <row r="2297">
          <cell r="B2297">
            <v>311323.95515503222</v>
          </cell>
          <cell r="C2297">
            <v>1509.3999999997914</v>
          </cell>
          <cell r="Z2297">
            <v>1671963.4719592133</v>
          </cell>
          <cell r="AA2297">
            <v>749.40000000005216</v>
          </cell>
          <cell r="AH2297">
            <v>159035.14853595805</v>
          </cell>
          <cell r="AI2297">
            <v>2569.3999999997914</v>
          </cell>
          <cell r="AX2297">
            <v>1570063.1500458866</v>
          </cell>
          <cell r="AY2297">
            <v>505.40000000005216</v>
          </cell>
        </row>
        <row r="2298">
          <cell r="B2298">
            <v>311542.45396554383</v>
          </cell>
          <cell r="C2298">
            <v>1509.4999999997913</v>
          </cell>
          <cell r="Z2298">
            <v>1672894.2953598609</v>
          </cell>
          <cell r="AA2298">
            <v>749.50000000005218</v>
          </cell>
          <cell r="AH2298">
            <v>159158.80880861683</v>
          </cell>
          <cell r="AI2298">
            <v>2569.4999999997913</v>
          </cell>
          <cell r="AX2298">
            <v>1571226.4958981071</v>
          </cell>
          <cell r="AY2298">
            <v>505.50000000005218</v>
          </cell>
        </row>
        <row r="2299">
          <cell r="B2299">
            <v>311761.04289669544</v>
          </cell>
          <cell r="C2299">
            <v>1509.5999999997912</v>
          </cell>
          <cell r="Z2299">
            <v>1673825.4853347582</v>
          </cell>
          <cell r="AA2299">
            <v>749.6000000000522</v>
          </cell>
          <cell r="AH2299">
            <v>159282.53100300557</v>
          </cell>
          <cell r="AI2299">
            <v>2569.5999999997912</v>
          </cell>
          <cell r="AX2299">
            <v>1572390.1361337276</v>
          </cell>
          <cell r="AY2299">
            <v>505.6000000000522</v>
          </cell>
        </row>
        <row r="2300">
          <cell r="B2300">
            <v>311979.72195707908</v>
          </cell>
          <cell r="C2300">
            <v>1509.6999999997911</v>
          </cell>
          <cell r="Z2300">
            <v>1674757.0419942876</v>
          </cell>
          <cell r="AA2300">
            <v>749.70000000005223</v>
          </cell>
          <cell r="AH2300">
            <v>159406.31516921835</v>
          </cell>
          <cell r="AI2300">
            <v>2569.6999999997911</v>
          </cell>
          <cell r="AX2300">
            <v>1573554.0707072681</v>
          </cell>
          <cell r="AY2300">
            <v>505.70000000005223</v>
          </cell>
        </row>
        <row r="2301">
          <cell r="B2301">
            <v>312198.49115528667</v>
          </cell>
          <cell r="C2301">
            <v>1509.799999999791</v>
          </cell>
          <cell r="Z2301">
            <v>1675688.965448831</v>
          </cell>
          <cell r="AA2301">
            <v>749.80000000005225</v>
          </cell>
          <cell r="AH2301">
            <v>159530.16135734908</v>
          </cell>
          <cell r="AI2301">
            <v>2569.799999999791</v>
          </cell>
          <cell r="AX2301">
            <v>1574718.2995732483</v>
          </cell>
          <cell r="AY2301">
            <v>505.80000000005225</v>
          </cell>
        </row>
        <row r="2302">
          <cell r="B2302">
            <v>312417.3504999103</v>
          </cell>
          <cell r="C2302">
            <v>1509.8999999997909</v>
          </cell>
          <cell r="Z2302">
            <v>1676621.2558087704</v>
          </cell>
          <cell r="AA2302">
            <v>749.90000000005227</v>
          </cell>
          <cell r="AH2302">
            <v>159654.06961749186</v>
          </cell>
          <cell r="AI2302">
            <v>2569.8999999997909</v>
          </cell>
          <cell r="AX2302">
            <v>1575882.8226861889</v>
          </cell>
          <cell r="AY2302">
            <v>505.90000000005227</v>
          </cell>
        </row>
        <row r="2303">
          <cell r="B2303">
            <v>312636.29999954189</v>
          </cell>
          <cell r="C2303">
            <v>1509.9999999997908</v>
          </cell>
          <cell r="Z2303">
            <v>1677553.9131844877</v>
          </cell>
          <cell r="AA2303">
            <v>750.0000000000523</v>
          </cell>
          <cell r="AH2303">
            <v>159778.03999974061</v>
          </cell>
          <cell r="AI2303">
            <v>2569.9999999997908</v>
          </cell>
          <cell r="AX2303">
            <v>1577047.6400006092</v>
          </cell>
          <cell r="AY2303">
            <v>506.0000000000523</v>
          </cell>
        </row>
        <row r="2304">
          <cell r="B2304">
            <v>312855.33966277353</v>
          </cell>
          <cell r="C2304">
            <v>1510.0999999997907</v>
          </cell>
          <cell r="Z2304">
            <v>1678486.9376863651</v>
          </cell>
          <cell r="AA2304">
            <v>750.10000000005232</v>
          </cell>
          <cell r="AH2304">
            <v>159902.07255418936</v>
          </cell>
          <cell r="AI2304">
            <v>2570.0999999997907</v>
          </cell>
          <cell r="AX2304">
            <v>1578212.7514710296</v>
          </cell>
          <cell r="AY2304">
            <v>506.10000000005232</v>
          </cell>
        </row>
        <row r="2305">
          <cell r="B2305">
            <v>313074.46949819714</v>
          </cell>
          <cell r="C2305">
            <v>1510.1999999997906</v>
          </cell>
          <cell r="Z2305">
            <v>1679420.3294247845</v>
          </cell>
          <cell r="AA2305">
            <v>750.20000000005234</v>
          </cell>
          <cell r="AH2305">
            <v>160026.1673309321</v>
          </cell>
          <cell r="AI2305">
            <v>2570.1999999997906</v>
          </cell>
          <cell r="AX2305">
            <v>1579378.15705197</v>
          </cell>
          <cell r="AY2305">
            <v>506.20000000005234</v>
          </cell>
        </row>
        <row r="2306">
          <cell r="B2306">
            <v>313293.68951440474</v>
          </cell>
          <cell r="C2306">
            <v>1510.2999999997905</v>
          </cell>
          <cell r="Z2306">
            <v>1680354.088510128</v>
          </cell>
          <cell r="AA2306">
            <v>750.30000000005236</v>
          </cell>
          <cell r="AH2306">
            <v>160150.32438006287</v>
          </cell>
          <cell r="AI2306">
            <v>2570.2999999997905</v>
          </cell>
          <cell r="AX2306">
            <v>1580543.8566979505</v>
          </cell>
          <cell r="AY2306">
            <v>506.30000000005236</v>
          </cell>
        </row>
        <row r="2307">
          <cell r="B2307">
            <v>313512.99971998838</v>
          </cell>
          <cell r="C2307">
            <v>1510.3999999997905</v>
          </cell>
          <cell r="Z2307">
            <v>1681288.2150527774</v>
          </cell>
          <cell r="AA2307">
            <v>750.40000000005239</v>
          </cell>
          <cell r="AH2307">
            <v>160274.54375167564</v>
          </cell>
          <cell r="AI2307">
            <v>2570.3999999997905</v>
          </cell>
          <cell r="AX2307">
            <v>1581709.8503634909</v>
          </cell>
          <cell r="AY2307">
            <v>506.40000000005239</v>
          </cell>
        </row>
        <row r="2308">
          <cell r="B2308">
            <v>313732.40012353996</v>
          </cell>
          <cell r="C2308">
            <v>1510.4999999997904</v>
          </cell>
          <cell r="Z2308">
            <v>1682222.7091631149</v>
          </cell>
          <cell r="AA2308">
            <v>750.50000000005241</v>
          </cell>
          <cell r="AH2308">
            <v>160398.82549586438</v>
          </cell>
          <cell r="AI2308">
            <v>2570.4999999997904</v>
          </cell>
          <cell r="AX2308">
            <v>1582876.1380031114</v>
          </cell>
          <cell r="AY2308">
            <v>506.50000000005241</v>
          </cell>
        </row>
        <row r="2309">
          <cell r="B2309">
            <v>313951.89073365158</v>
          </cell>
          <cell r="C2309">
            <v>1510.5999999997903</v>
          </cell>
          <cell r="Z2309">
            <v>1683157.5709515223</v>
          </cell>
          <cell r="AA2309">
            <v>750.60000000005243</v>
          </cell>
          <cell r="AH2309">
            <v>160523.16966272314</v>
          </cell>
          <cell r="AI2309">
            <v>2570.5999999997903</v>
          </cell>
          <cell r="AX2309">
            <v>1584042.7195713317</v>
          </cell>
          <cell r="AY2309">
            <v>506.60000000005243</v>
          </cell>
        </row>
        <row r="2310">
          <cell r="B2310">
            <v>314171.47155891522</v>
          </cell>
          <cell r="C2310">
            <v>1510.6999999997902</v>
          </cell>
          <cell r="Z2310">
            <v>1684092.8005283817</v>
          </cell>
          <cell r="AA2310">
            <v>750.70000000005246</v>
          </cell>
          <cell r="AH2310">
            <v>160647.5763023459</v>
          </cell>
          <cell r="AI2310">
            <v>2570.6999999997902</v>
          </cell>
          <cell r="AX2310">
            <v>1585209.5950226721</v>
          </cell>
          <cell r="AY2310">
            <v>506.70000000005246</v>
          </cell>
        </row>
        <row r="2311">
          <cell r="B2311">
            <v>314391.14260792278</v>
          </cell>
          <cell r="C2311">
            <v>1510.7999999997901</v>
          </cell>
          <cell r="Z2311">
            <v>1685028.398004075</v>
          </cell>
          <cell r="AA2311">
            <v>750.80000000005248</v>
          </cell>
          <cell r="AH2311">
            <v>160772.04546482666</v>
          </cell>
          <cell r="AI2311">
            <v>2570.7999999997901</v>
          </cell>
          <cell r="AX2311">
            <v>1586376.7643116526</v>
          </cell>
          <cell r="AY2311">
            <v>506.80000000005248</v>
          </cell>
        </row>
        <row r="2312">
          <cell r="B2312">
            <v>314610.90388926642</v>
          </cell>
          <cell r="C2312">
            <v>1510.89999999979</v>
          </cell>
          <cell r="Z2312">
            <v>1685964.3634889845</v>
          </cell>
          <cell r="AA2312">
            <v>750.9000000000525</v>
          </cell>
          <cell r="AH2312">
            <v>160896.5772002594</v>
          </cell>
          <cell r="AI2312">
            <v>2570.89999999979</v>
          </cell>
          <cell r="AX2312">
            <v>1587544.2273927929</v>
          </cell>
          <cell r="AY2312">
            <v>506.9000000000525</v>
          </cell>
        </row>
        <row r="2313">
          <cell r="B2313">
            <v>314830.755411538</v>
          </cell>
          <cell r="C2313">
            <v>1510.9999999997899</v>
          </cell>
          <cell r="Z2313">
            <v>1686900.6970934919</v>
          </cell>
          <cell r="AA2313">
            <v>751.00000000005252</v>
          </cell>
          <cell r="AH2313">
            <v>161021.17155873816</v>
          </cell>
          <cell r="AI2313">
            <v>2570.9999999997899</v>
          </cell>
          <cell r="AX2313">
            <v>1588711.9842206135</v>
          </cell>
          <cell r="AY2313">
            <v>507.00000000005252</v>
          </cell>
        </row>
        <row r="2314">
          <cell r="B2314">
            <v>315050.69718332961</v>
          </cell>
          <cell r="C2314">
            <v>1511.0999999997898</v>
          </cell>
          <cell r="Z2314">
            <v>1687837.3989279792</v>
          </cell>
          <cell r="AA2314">
            <v>751.10000000005255</v>
          </cell>
          <cell r="AH2314">
            <v>161145.82859035692</v>
          </cell>
          <cell r="AI2314">
            <v>2571.0999999997898</v>
          </cell>
          <cell r="AX2314">
            <v>1589880.0347496339</v>
          </cell>
          <cell r="AY2314">
            <v>507.10000000005255</v>
          </cell>
        </row>
        <row r="2315">
          <cell r="B2315">
            <v>315270.72921323322</v>
          </cell>
          <cell r="C2315">
            <v>1511.1999999997897</v>
          </cell>
          <cell r="Z2315">
            <v>1688774.4691028288</v>
          </cell>
          <cell r="AA2315">
            <v>751.20000000005257</v>
          </cell>
          <cell r="AH2315">
            <v>161270.54834520968</v>
          </cell>
          <cell r="AI2315">
            <v>2571.1999999997897</v>
          </cell>
          <cell r="AX2315">
            <v>1591048.3789343743</v>
          </cell>
          <cell r="AY2315">
            <v>507.20000000005257</v>
          </cell>
        </row>
        <row r="2316">
          <cell r="B2316">
            <v>315490.85150984087</v>
          </cell>
          <cell r="C2316">
            <v>1511.2999999997896</v>
          </cell>
          <cell r="Z2316">
            <v>1689711.907728422</v>
          </cell>
          <cell r="AA2316">
            <v>751.30000000005259</v>
          </cell>
          <cell r="AH2316">
            <v>161395.33087339043</v>
          </cell>
          <cell r="AI2316">
            <v>2571.2999999997896</v>
          </cell>
          <cell r="AX2316">
            <v>1592217.0167293546</v>
          </cell>
          <cell r="AY2316">
            <v>507.30000000005259</v>
          </cell>
        </row>
        <row r="2317">
          <cell r="B2317">
            <v>315711.06408174447</v>
          </cell>
          <cell r="C2317">
            <v>1511.3999999997895</v>
          </cell>
          <cell r="Z2317">
            <v>1690649.7149151415</v>
          </cell>
          <cell r="AA2317">
            <v>751.40000000005261</v>
          </cell>
          <cell r="AH2317">
            <v>161520.17622499319</v>
          </cell>
          <cell r="AI2317">
            <v>2571.3999999997895</v>
          </cell>
          <cell r="AX2317">
            <v>1593385.9480890951</v>
          </cell>
          <cell r="AY2317">
            <v>507.40000000005261</v>
          </cell>
        </row>
        <row r="2318">
          <cell r="B2318">
            <v>315931.36693753605</v>
          </cell>
          <cell r="C2318">
            <v>1511.4999999997895</v>
          </cell>
          <cell r="Z2318">
            <v>1691587.890773369</v>
          </cell>
          <cell r="AA2318">
            <v>751.50000000005264</v>
          </cell>
          <cell r="AH2318">
            <v>161645.08445011193</v>
          </cell>
          <cell r="AI2318">
            <v>2571.4999999997895</v>
          </cell>
          <cell r="AX2318">
            <v>1594555.1729681154</v>
          </cell>
          <cell r="AY2318">
            <v>507.50000000005264</v>
          </cell>
        </row>
        <row r="2319">
          <cell r="B2319">
            <v>316151.76008580765</v>
          </cell>
          <cell r="C2319">
            <v>1511.5999999997894</v>
          </cell>
          <cell r="Z2319">
            <v>1692526.4354134863</v>
          </cell>
          <cell r="AA2319">
            <v>751.60000000005266</v>
          </cell>
          <cell r="AH2319">
            <v>161770.0555988407</v>
          </cell>
          <cell r="AI2319">
            <v>2571.5999999997894</v>
          </cell>
          <cell r="AX2319">
            <v>1595724.691320936</v>
          </cell>
          <cell r="AY2319">
            <v>507.60000000005266</v>
          </cell>
        </row>
        <row r="2320">
          <cell r="B2320">
            <v>316372.2435351513</v>
          </cell>
          <cell r="C2320">
            <v>1511.6999999997893</v>
          </cell>
          <cell r="Z2320">
            <v>1693465.3489458757</v>
          </cell>
          <cell r="AA2320">
            <v>751.70000000005268</v>
          </cell>
          <cell r="AH2320">
            <v>161895.08972127346</v>
          </cell>
          <cell r="AI2320">
            <v>2571.6999999997893</v>
          </cell>
          <cell r="AX2320">
            <v>1596894.5031020762</v>
          </cell>
          <cell r="AY2320">
            <v>507.70000000005268</v>
          </cell>
        </row>
        <row r="2321">
          <cell r="B2321">
            <v>316592.81729415891</v>
          </cell>
          <cell r="C2321">
            <v>1511.7999999997892</v>
          </cell>
          <cell r="Z2321">
            <v>1694404.6314809192</v>
          </cell>
          <cell r="AA2321">
            <v>751.80000000005271</v>
          </cell>
          <cell r="AH2321">
            <v>162020.18686750421</v>
          </cell>
          <cell r="AI2321">
            <v>2571.7999999997892</v>
          </cell>
          <cell r="AX2321">
            <v>1598064.6082660567</v>
          </cell>
          <cell r="AY2321">
            <v>507.80000000005271</v>
          </cell>
        </row>
        <row r="2322">
          <cell r="B2322">
            <v>316813.48137142253</v>
          </cell>
          <cell r="C2322">
            <v>1511.8999999997891</v>
          </cell>
          <cell r="Z2322">
            <v>1695344.2831289985</v>
          </cell>
          <cell r="AA2322">
            <v>751.90000000005273</v>
          </cell>
          <cell r="AH2322">
            <v>162145.34708762696</v>
          </cell>
          <cell r="AI2322">
            <v>2571.8999999997891</v>
          </cell>
          <cell r="AX2322">
            <v>1599235.0067673973</v>
          </cell>
          <cell r="AY2322">
            <v>507.90000000005273</v>
          </cell>
        </row>
        <row r="2323">
          <cell r="B2323">
            <v>317034.23577553412</v>
          </cell>
          <cell r="C2323">
            <v>1511.999999999789</v>
          </cell>
          <cell r="Z2323">
            <v>1696284.3040004959</v>
          </cell>
          <cell r="AA2323">
            <v>752.00000000005275</v>
          </cell>
          <cell r="AH2323">
            <v>162270.57043173572</v>
          </cell>
          <cell r="AI2323">
            <v>2571.999999999789</v>
          </cell>
          <cell r="AX2323">
            <v>1600405.6985606176</v>
          </cell>
          <cell r="AY2323">
            <v>508.00000000005275</v>
          </cell>
        </row>
        <row r="2324">
          <cell r="B2324">
            <v>317255.08051508572</v>
          </cell>
          <cell r="C2324">
            <v>1512.0999999997889</v>
          </cell>
          <cell r="Z2324">
            <v>1697224.6942057933</v>
          </cell>
          <cell r="AA2324">
            <v>752.10000000005277</v>
          </cell>
          <cell r="AH2324">
            <v>162395.85694992446</v>
          </cell>
          <cell r="AI2324">
            <v>2572.0999999997889</v>
          </cell>
          <cell r="AX2324">
            <v>1601576.6836002381</v>
          </cell>
          <cell r="AY2324">
            <v>508.10000000005277</v>
          </cell>
        </row>
        <row r="2325">
          <cell r="B2325">
            <v>317476.01559866936</v>
          </cell>
          <cell r="C2325">
            <v>1512.1999999997888</v>
          </cell>
          <cell r="Z2325">
            <v>1698165.4538552728</v>
          </cell>
          <cell r="AA2325">
            <v>752.2000000000528</v>
          </cell>
          <cell r="AH2325">
            <v>162521.2066922872</v>
          </cell>
          <cell r="AI2325">
            <v>2572.1999999997888</v>
          </cell>
          <cell r="AX2325">
            <v>1602747.9618407786</v>
          </cell>
          <cell r="AY2325">
            <v>508.2000000000528</v>
          </cell>
        </row>
        <row r="2326">
          <cell r="B2326">
            <v>317697.04103487695</v>
          </cell>
          <cell r="C2326">
            <v>1512.2999999997887</v>
          </cell>
          <cell r="Z2326">
            <v>1699106.583059316</v>
          </cell>
          <cell r="AA2326">
            <v>752.30000000005282</v>
          </cell>
          <cell r="AH2326">
            <v>162646.61970891798</v>
          </cell>
          <cell r="AI2326">
            <v>2572.2999999997887</v>
          </cell>
          <cell r="AX2326">
            <v>1603919.5332367588</v>
          </cell>
          <cell r="AY2326">
            <v>508.30000000005282</v>
          </cell>
        </row>
        <row r="2327">
          <cell r="B2327">
            <v>317918.15683230053</v>
          </cell>
          <cell r="C2327">
            <v>1512.3999999997886</v>
          </cell>
          <cell r="Z2327">
            <v>1700048.0819283056</v>
          </cell>
          <cell r="AA2327">
            <v>752.40000000005284</v>
          </cell>
          <cell r="AH2327">
            <v>162772.0960499107</v>
          </cell>
          <cell r="AI2327">
            <v>2572.3999999997886</v>
          </cell>
          <cell r="AX2327">
            <v>1605091.3977426994</v>
          </cell>
          <cell r="AY2327">
            <v>508.40000000005284</v>
          </cell>
        </row>
        <row r="2328">
          <cell r="B2328">
            <v>318139.36299953214</v>
          </cell>
          <cell r="C2328">
            <v>1512.4999999997885</v>
          </cell>
          <cell r="Z2328">
            <v>1700989.9505726229</v>
          </cell>
          <cell r="AA2328">
            <v>752.50000000005286</v>
          </cell>
          <cell r="AH2328">
            <v>162897.63576535948</v>
          </cell>
          <cell r="AI2328">
            <v>2572.4999999997885</v>
          </cell>
          <cell r="AX2328">
            <v>1606263.5553131197</v>
          </cell>
          <cell r="AY2328">
            <v>508.50000000005286</v>
          </cell>
        </row>
        <row r="2329">
          <cell r="B2329">
            <v>318360.65954516374</v>
          </cell>
          <cell r="C2329">
            <v>1512.5999999997885</v>
          </cell>
          <cell r="Z2329">
            <v>1701932.1891026504</v>
          </cell>
          <cell r="AA2329">
            <v>752.60000000005289</v>
          </cell>
          <cell r="AH2329">
            <v>163023.23890535822</v>
          </cell>
          <cell r="AI2329">
            <v>2572.5999999997885</v>
          </cell>
          <cell r="AX2329">
            <v>1607436.0059025402</v>
          </cell>
          <cell r="AY2329">
            <v>508.60000000005289</v>
          </cell>
        </row>
        <row r="2330">
          <cell r="B2330">
            <v>318582.04647778737</v>
          </cell>
          <cell r="C2330">
            <v>1512.6999999997884</v>
          </cell>
          <cell r="Z2330">
            <v>1702874.7976287699</v>
          </cell>
          <cell r="AA2330">
            <v>752.70000000005291</v>
          </cell>
          <cell r="AH2330">
            <v>163148.90552000096</v>
          </cell>
          <cell r="AI2330">
            <v>2572.6999999997884</v>
          </cell>
          <cell r="AX2330">
            <v>1608608.7494654804</v>
          </cell>
          <cell r="AY2330">
            <v>508.70000000005291</v>
          </cell>
        </row>
        <row r="2331">
          <cell r="B2331">
            <v>318803.52380599501</v>
          </cell>
          <cell r="C2331">
            <v>1512.7999999997883</v>
          </cell>
          <cell r="Z2331">
            <v>1703817.7762613632</v>
          </cell>
          <cell r="AA2331">
            <v>752.80000000005293</v>
          </cell>
          <cell r="AH2331">
            <v>163274.63565938172</v>
          </cell>
          <cell r="AI2331">
            <v>2572.7999999997883</v>
          </cell>
          <cell r="AX2331">
            <v>1609781.785956461</v>
          </cell>
          <cell r="AY2331">
            <v>508.80000000005293</v>
          </cell>
        </row>
        <row r="2332">
          <cell r="B2332">
            <v>319025.09153837856</v>
          </cell>
          <cell r="C2332">
            <v>1512.8999999997882</v>
          </cell>
          <cell r="Z2332">
            <v>1704761.1251108125</v>
          </cell>
          <cell r="AA2332">
            <v>752.90000000005296</v>
          </cell>
          <cell r="AH2332">
            <v>163400.42937359447</v>
          </cell>
          <cell r="AI2332">
            <v>2572.8999999997882</v>
          </cell>
          <cell r="AX2332">
            <v>1610955.1153300013</v>
          </cell>
          <cell r="AY2332">
            <v>508.90000000005296</v>
          </cell>
        </row>
        <row r="2333">
          <cell r="B2333">
            <v>319246.74968353019</v>
          </cell>
          <cell r="C2333">
            <v>1512.9999999997881</v>
          </cell>
          <cell r="Z2333">
            <v>1705704.8442875</v>
          </cell>
          <cell r="AA2333">
            <v>753.00000000005298</v>
          </cell>
          <cell r="AH2333">
            <v>163526.28671273321</v>
          </cell>
          <cell r="AI2333">
            <v>2572.9999999997881</v>
          </cell>
          <cell r="AX2333">
            <v>1612128.7375406218</v>
          </cell>
          <cell r="AY2333">
            <v>509.00000000005298</v>
          </cell>
        </row>
        <row r="2334">
          <cell r="B2334">
            <v>319468.4982500418</v>
          </cell>
          <cell r="C2334">
            <v>1513.099999999788</v>
          </cell>
          <cell r="Z2334">
            <v>1706648.9339018073</v>
          </cell>
          <cell r="AA2334">
            <v>753.100000000053</v>
          </cell>
          <cell r="AH2334">
            <v>163652.20772689197</v>
          </cell>
          <cell r="AI2334">
            <v>2573.099999999788</v>
          </cell>
          <cell r="AX2334">
            <v>1613302.6525428421</v>
          </cell>
          <cell r="AY2334">
            <v>509.100000000053</v>
          </cell>
        </row>
        <row r="2335">
          <cell r="B2335">
            <v>319690.33724650543</v>
          </cell>
          <cell r="C2335">
            <v>1513.1999999997879</v>
          </cell>
          <cell r="Z2335">
            <v>1707593.3940641168</v>
          </cell>
          <cell r="AA2335">
            <v>753.20000000005302</v>
          </cell>
          <cell r="AH2335">
            <v>163778.19246616471</v>
          </cell>
          <cell r="AI2335">
            <v>2573.1999999997879</v>
          </cell>
          <cell r="AX2335">
            <v>1614476.8602911825</v>
          </cell>
          <cell r="AY2335">
            <v>509.20000000005302</v>
          </cell>
        </row>
        <row r="2336">
          <cell r="B2336">
            <v>319912.26668151299</v>
          </cell>
          <cell r="C2336">
            <v>1513.2999999997878</v>
          </cell>
          <cell r="Z2336">
            <v>1708538.2248848102</v>
          </cell>
          <cell r="AA2336">
            <v>753.30000000005305</v>
          </cell>
          <cell r="AH2336">
            <v>163904.24098064547</v>
          </cell>
          <cell r="AI2336">
            <v>2573.2999999997878</v>
          </cell>
          <cell r="AX2336">
            <v>1615651.3607401631</v>
          </cell>
          <cell r="AY2336">
            <v>509.30000000005305</v>
          </cell>
        </row>
        <row r="2337">
          <cell r="B2337">
            <v>320134.28656365664</v>
          </cell>
          <cell r="C2337">
            <v>1513.3999999997877</v>
          </cell>
          <cell r="Z2337">
            <v>1709483.4264742697</v>
          </cell>
          <cell r="AA2337">
            <v>753.40000000005307</v>
          </cell>
          <cell r="AH2337">
            <v>164030.35332042823</v>
          </cell>
          <cell r="AI2337">
            <v>2573.3999999997877</v>
          </cell>
          <cell r="AX2337">
            <v>1616826.1538443035</v>
          </cell>
          <cell r="AY2337">
            <v>509.40000000005307</v>
          </cell>
        </row>
        <row r="2338">
          <cell r="B2338">
            <v>320356.39690152823</v>
          </cell>
          <cell r="C2338">
            <v>1513.4999999997876</v>
          </cell>
          <cell r="Z2338">
            <v>1710428.9989428772</v>
          </cell>
          <cell r="AA2338">
            <v>753.50000000005309</v>
          </cell>
          <cell r="AH2338">
            <v>164156.52953560697</v>
          </cell>
          <cell r="AI2338">
            <v>2573.4999999997876</v>
          </cell>
          <cell r="AX2338">
            <v>1618001.239558124</v>
          </cell>
          <cell r="AY2338">
            <v>509.50000000005309</v>
          </cell>
        </row>
        <row r="2339">
          <cell r="B2339">
            <v>320578.59770371986</v>
          </cell>
          <cell r="C2339">
            <v>1513.5999999997875</v>
          </cell>
          <cell r="Z2339">
            <v>1711374.9424010145</v>
          </cell>
          <cell r="AA2339">
            <v>753.60000000005311</v>
          </cell>
          <cell r="AH2339">
            <v>164282.76967627573</v>
          </cell>
          <cell r="AI2339">
            <v>2573.5999999997875</v>
          </cell>
          <cell r="AX2339">
            <v>1619176.6178361443</v>
          </cell>
          <cell r="AY2339">
            <v>509.60000000005311</v>
          </cell>
        </row>
        <row r="2340">
          <cell r="B2340">
            <v>320800.88897882344</v>
          </cell>
          <cell r="C2340">
            <v>1513.6999999997875</v>
          </cell>
          <cell r="Z2340">
            <v>1712321.2569590639</v>
          </cell>
          <cell r="AA2340">
            <v>753.70000000005314</v>
          </cell>
          <cell r="AH2340">
            <v>164409.07379252848</v>
          </cell>
          <cell r="AI2340">
            <v>2573.6999999997875</v>
          </cell>
          <cell r="AX2340">
            <v>1620352.2886328846</v>
          </cell>
          <cell r="AY2340">
            <v>509.70000000005314</v>
          </cell>
        </row>
        <row r="2341">
          <cell r="B2341">
            <v>321023.27073543106</v>
          </cell>
          <cell r="C2341">
            <v>1513.7999999997874</v>
          </cell>
          <cell r="Z2341">
            <v>1713267.9427274072</v>
          </cell>
          <cell r="AA2341">
            <v>753.80000000005316</v>
          </cell>
          <cell r="AH2341">
            <v>164535.4419344592</v>
          </cell>
          <cell r="AI2341">
            <v>2573.7999999997874</v>
          </cell>
          <cell r="AX2341">
            <v>1621528.2519028652</v>
          </cell>
          <cell r="AY2341">
            <v>509.80000000005316</v>
          </cell>
        </row>
        <row r="2342">
          <cell r="B2342">
            <v>321245.74298213463</v>
          </cell>
          <cell r="C2342">
            <v>1513.8999999997873</v>
          </cell>
          <cell r="Z2342">
            <v>1714214.9998164268</v>
          </cell>
          <cell r="AA2342">
            <v>753.90000000005318</v>
          </cell>
          <cell r="AH2342">
            <v>164661.87415216197</v>
          </cell>
          <cell r="AI2342">
            <v>2573.8999999997873</v>
          </cell>
          <cell r="AX2342">
            <v>1622704.5076006055</v>
          </cell>
          <cell r="AY2342">
            <v>509.90000000005318</v>
          </cell>
        </row>
        <row r="2343">
          <cell r="B2343">
            <v>321468.30572752625</v>
          </cell>
          <cell r="C2343">
            <v>1513.9999999997872</v>
          </cell>
          <cell r="Z2343">
            <v>1715162.4283365041</v>
          </cell>
          <cell r="AA2343">
            <v>754.00000000005321</v>
          </cell>
          <cell r="AH2343">
            <v>164788.37049573072</v>
          </cell>
          <cell r="AI2343">
            <v>2573.9999999997872</v>
          </cell>
          <cell r="AX2343">
            <v>1623881.0556806261</v>
          </cell>
          <cell r="AY2343">
            <v>510.00000000005321</v>
          </cell>
        </row>
        <row r="2344">
          <cell r="B2344">
            <v>321690.95898019784</v>
          </cell>
          <cell r="C2344">
            <v>1514.0999999997871</v>
          </cell>
          <cell r="Z2344">
            <v>1716110.2283980215</v>
          </cell>
          <cell r="AA2344">
            <v>754.10000000005323</v>
          </cell>
          <cell r="AH2344">
            <v>164914.93101525947</v>
          </cell>
          <cell r="AI2344">
            <v>2574.0999999997871</v>
          </cell>
          <cell r="AX2344">
            <v>1625057.8960974463</v>
          </cell>
          <cell r="AY2344">
            <v>510.10000000005323</v>
          </cell>
        </row>
        <row r="2345">
          <cell r="B2345">
            <v>321913.70274874149</v>
          </cell>
          <cell r="C2345">
            <v>1514.199999999787</v>
          </cell>
          <cell r="Z2345">
            <v>1717058.4001113609</v>
          </cell>
          <cell r="AA2345">
            <v>754.20000000005325</v>
          </cell>
          <cell r="AH2345">
            <v>165041.55576084222</v>
          </cell>
          <cell r="AI2345">
            <v>2574.199999999787</v>
          </cell>
          <cell r="AX2345">
            <v>1626235.028805587</v>
          </cell>
          <cell r="AY2345">
            <v>510.20000000005325</v>
          </cell>
        </row>
        <row r="2346">
          <cell r="B2346">
            <v>322136.53704174905</v>
          </cell>
          <cell r="C2346">
            <v>1514.2999999997869</v>
          </cell>
          <cell r="Z2346">
            <v>1718006.9435869043</v>
          </cell>
          <cell r="AA2346">
            <v>754.30000000005327</v>
          </cell>
          <cell r="AH2346">
            <v>165168.24478257296</v>
          </cell>
          <cell r="AI2346">
            <v>2574.2999999997869</v>
          </cell>
          <cell r="AX2346">
            <v>1627412.4537595673</v>
          </cell>
          <cell r="AY2346">
            <v>510.30000000005327</v>
          </cell>
        </row>
        <row r="2347">
          <cell r="B2347">
            <v>322359.46186781267</v>
          </cell>
          <cell r="C2347">
            <v>1514.3999999997868</v>
          </cell>
          <cell r="Z2347">
            <v>1718955.8589350339</v>
          </cell>
          <cell r="AA2347">
            <v>754.4000000000533</v>
          </cell>
          <cell r="AH2347">
            <v>165294.99813054572</v>
          </cell>
          <cell r="AI2347">
            <v>2574.3999999997868</v>
          </cell>
          <cell r="AX2347">
            <v>1628590.1709139077</v>
          </cell>
          <cell r="AY2347">
            <v>510.4000000000533</v>
          </cell>
        </row>
        <row r="2348">
          <cell r="B2348">
            <v>322582.47723552427</v>
          </cell>
          <cell r="C2348">
            <v>1514.4999999997867</v>
          </cell>
          <cell r="Z2348">
            <v>1719905.1462661312</v>
          </cell>
          <cell r="AA2348">
            <v>754.50000000005332</v>
          </cell>
          <cell r="AH2348">
            <v>165421.81585485445</v>
          </cell>
          <cell r="AI2348">
            <v>2574.4999999997867</v>
          </cell>
          <cell r="AX2348">
            <v>1629768.1802231283</v>
          </cell>
          <cell r="AY2348">
            <v>510.50000000005332</v>
          </cell>
        </row>
        <row r="2349">
          <cell r="B2349">
            <v>322805.58315347589</v>
          </cell>
          <cell r="C2349">
            <v>1514.5999999997866</v>
          </cell>
          <cell r="Z2349">
            <v>1720854.8056905787</v>
          </cell>
          <cell r="AA2349">
            <v>754.60000000005334</v>
          </cell>
          <cell r="AH2349">
            <v>165548.69800559321</v>
          </cell>
          <cell r="AI2349">
            <v>2574.5999999997866</v>
          </cell>
          <cell r="AX2349">
            <v>1630946.4816417485</v>
          </cell>
          <cell r="AY2349">
            <v>510.60000000005334</v>
          </cell>
        </row>
        <row r="2350">
          <cell r="B2350">
            <v>323028.77963025949</v>
          </cell>
          <cell r="C2350">
            <v>1514.6999999997865</v>
          </cell>
          <cell r="Z2350">
            <v>1721804.837318758</v>
          </cell>
          <cell r="AA2350">
            <v>754.70000000005336</v>
          </cell>
          <cell r="AH2350">
            <v>165675.64463285595</v>
          </cell>
          <cell r="AI2350">
            <v>2574.6999999997865</v>
          </cell>
          <cell r="AX2350">
            <v>1632125.0751242889</v>
          </cell>
          <cell r="AY2350">
            <v>510.70000000005336</v>
          </cell>
        </row>
        <row r="2351">
          <cell r="B2351">
            <v>323252.06667446706</v>
          </cell>
          <cell r="C2351">
            <v>1514.7999999997865</v>
          </cell>
          <cell r="Z2351">
            <v>1722755.2412610515</v>
          </cell>
          <cell r="AA2351">
            <v>754.80000000005339</v>
          </cell>
          <cell r="AH2351">
            <v>165802.65578673669</v>
          </cell>
          <cell r="AI2351">
            <v>2574.7999999997865</v>
          </cell>
          <cell r="AX2351">
            <v>1633303.9606252695</v>
          </cell>
          <cell r="AY2351">
            <v>510.80000000005339</v>
          </cell>
        </row>
        <row r="2352">
          <cell r="B2352">
            <v>323475.44429469068</v>
          </cell>
          <cell r="C2352">
            <v>1514.8999999997864</v>
          </cell>
          <cell r="Z2352">
            <v>1723706.0176278409</v>
          </cell>
          <cell r="AA2352">
            <v>754.90000000005341</v>
          </cell>
          <cell r="AH2352">
            <v>165929.73151732943</v>
          </cell>
          <cell r="AI2352">
            <v>2574.8999999997864</v>
          </cell>
          <cell r="AX2352">
            <v>1634483.1380992099</v>
          </cell>
          <cell r="AY2352">
            <v>510.90000000005341</v>
          </cell>
        </row>
        <row r="2353">
          <cell r="B2353">
            <v>323698.91249952232</v>
          </cell>
          <cell r="C2353">
            <v>1514.9999999997863</v>
          </cell>
          <cell r="Z2353">
            <v>1724657.1665295083</v>
          </cell>
          <cell r="AA2353">
            <v>755.00000000005343</v>
          </cell>
          <cell r="AH2353">
            <v>166056.87187472818</v>
          </cell>
          <cell r="AI2353">
            <v>2574.9999999997863</v>
          </cell>
          <cell r="AX2353">
            <v>1635662.6075006302</v>
          </cell>
          <cell r="AY2353">
            <v>511.00000000005343</v>
          </cell>
        </row>
        <row r="2354">
          <cell r="B2354">
            <v>323922.47129755392</v>
          </cell>
          <cell r="C2354">
            <v>1515.0999999997862</v>
          </cell>
          <cell r="Z2354">
            <v>1725608.6880764356</v>
          </cell>
          <cell r="AA2354">
            <v>755.10000000005346</v>
          </cell>
          <cell r="AH2354">
            <v>166184.07690902695</v>
          </cell>
          <cell r="AI2354">
            <v>2575.0999999997862</v>
          </cell>
          <cell r="AX2354">
            <v>1636842.3687840507</v>
          </cell>
          <cell r="AY2354">
            <v>511.10000000005346</v>
          </cell>
        </row>
        <row r="2355">
          <cell r="B2355">
            <v>324146.12069737748</v>
          </cell>
          <cell r="C2355">
            <v>1515.1999999997861</v>
          </cell>
          <cell r="Z2355">
            <v>1726560.5823790052</v>
          </cell>
          <cell r="AA2355">
            <v>755.20000000005348</v>
          </cell>
          <cell r="AH2355">
            <v>166311.34667031968</v>
          </cell>
          <cell r="AI2355">
            <v>2575.1999999997861</v>
          </cell>
          <cell r="AX2355">
            <v>1638022.4219039911</v>
          </cell>
          <cell r="AY2355">
            <v>511.20000000005348</v>
          </cell>
        </row>
        <row r="2356">
          <cell r="B2356">
            <v>324369.86070758512</v>
          </cell>
          <cell r="C2356">
            <v>1515.299999999786</v>
          </cell>
          <cell r="Z2356">
            <v>1727512.8495475985</v>
          </cell>
          <cell r="AA2356">
            <v>755.3000000000535</v>
          </cell>
          <cell r="AH2356">
            <v>166438.68120870044</v>
          </cell>
          <cell r="AI2356">
            <v>2575.299999999786</v>
          </cell>
          <cell r="AX2356">
            <v>1639202.7668149716</v>
          </cell>
          <cell r="AY2356">
            <v>511.3000000000535</v>
          </cell>
        </row>
        <row r="2357">
          <cell r="B2357">
            <v>324593.69133676868</v>
          </cell>
          <cell r="C2357">
            <v>1515.3999999997859</v>
          </cell>
          <cell r="Z2357">
            <v>1728465.4896925979</v>
          </cell>
          <cell r="AA2357">
            <v>755.40000000005352</v>
          </cell>
          <cell r="AH2357">
            <v>166566.08057426318</v>
          </cell>
          <cell r="AI2357">
            <v>2575.3999999997859</v>
          </cell>
          <cell r="AX2357">
            <v>1640383.403471512</v>
          </cell>
          <cell r="AY2357">
            <v>511.40000000005352</v>
          </cell>
        </row>
        <row r="2358">
          <cell r="B2358">
            <v>324817.61259352032</v>
          </cell>
          <cell r="C2358">
            <v>1515.4999999997858</v>
          </cell>
          <cell r="Z2358">
            <v>1729418.5029243855</v>
          </cell>
          <cell r="AA2358">
            <v>755.50000000005355</v>
          </cell>
          <cell r="AH2358">
            <v>166693.54481710191</v>
          </cell>
          <cell r="AI2358">
            <v>2575.4999999997858</v>
          </cell>
          <cell r="AX2358">
            <v>1641564.3318281323</v>
          </cell>
          <cell r="AY2358">
            <v>511.50000000005355</v>
          </cell>
        </row>
        <row r="2359">
          <cell r="B2359">
            <v>325041.62448643189</v>
          </cell>
          <cell r="C2359">
            <v>1515.5999999997857</v>
          </cell>
          <cell r="Z2359">
            <v>1730371.8893533428</v>
          </cell>
          <cell r="AA2359">
            <v>755.60000000005357</v>
          </cell>
          <cell r="AH2359">
            <v>166821.07398731066</v>
          </cell>
          <cell r="AI2359">
            <v>2575.5999999997857</v>
          </cell>
          <cell r="AX2359">
            <v>1642745.5518393528</v>
          </cell>
          <cell r="AY2359">
            <v>511.60000000005357</v>
          </cell>
        </row>
        <row r="2360">
          <cell r="B2360">
            <v>325265.72702409548</v>
          </cell>
          <cell r="C2360">
            <v>1515.6999999997856</v>
          </cell>
          <cell r="Z2360">
            <v>1731325.6490898521</v>
          </cell>
          <cell r="AA2360">
            <v>755.70000000005359</v>
          </cell>
          <cell r="AH2360">
            <v>166948.6681349834</v>
          </cell>
          <cell r="AI2360">
            <v>2575.6999999997856</v>
          </cell>
          <cell r="AX2360">
            <v>1643927.0634596932</v>
          </cell>
          <cell r="AY2360">
            <v>511.70000000005359</v>
          </cell>
        </row>
        <row r="2361">
          <cell r="B2361">
            <v>325489.92021510313</v>
          </cell>
          <cell r="C2361">
            <v>1515.7999999997855</v>
          </cell>
          <cell r="Z2361">
            <v>1732279.7822442956</v>
          </cell>
          <cell r="AA2361">
            <v>755.80000000005361</v>
          </cell>
          <cell r="AH2361">
            <v>167076.32731021414</v>
          </cell>
          <cell r="AI2361">
            <v>2575.7999999997855</v>
          </cell>
          <cell r="AX2361">
            <v>1645108.8666436737</v>
          </cell>
          <cell r="AY2361">
            <v>511.80000000005361</v>
          </cell>
        </row>
        <row r="2362">
          <cell r="B2362">
            <v>325714.2040680467</v>
          </cell>
          <cell r="C2362">
            <v>1515.8999999997855</v>
          </cell>
          <cell r="Z2362">
            <v>1733234.288927055</v>
          </cell>
          <cell r="AA2362">
            <v>755.90000000005364</v>
          </cell>
          <cell r="AH2362">
            <v>167204.0515630969</v>
          </cell>
          <cell r="AI2362">
            <v>2575.8999999997855</v>
          </cell>
          <cell r="AX2362">
            <v>1646290.9613458142</v>
          </cell>
          <cell r="AY2362">
            <v>511.90000000005364</v>
          </cell>
        </row>
        <row r="2363">
          <cell r="B2363">
            <v>325938.57859151834</v>
          </cell>
          <cell r="C2363">
            <v>1515.9999999997854</v>
          </cell>
          <cell r="Z2363">
            <v>1734189.1692485125</v>
          </cell>
          <cell r="AA2363">
            <v>756.00000000005366</v>
          </cell>
          <cell r="AH2363">
            <v>167331.84094372563</v>
          </cell>
          <cell r="AI2363">
            <v>2575.9999999997854</v>
          </cell>
          <cell r="AX2363">
            <v>1647473.3475206345</v>
          </cell>
          <cell r="AY2363">
            <v>512.00000000005366</v>
          </cell>
        </row>
        <row r="2364">
          <cell r="B2364">
            <v>326163.04379410989</v>
          </cell>
          <cell r="C2364">
            <v>1516.0999999997853</v>
          </cell>
          <cell r="Z2364">
            <v>1735144.4233190499</v>
          </cell>
          <cell r="AA2364">
            <v>756.10000000005368</v>
          </cell>
          <cell r="AH2364">
            <v>167459.69550219437</v>
          </cell>
          <cell r="AI2364">
            <v>2576.0999999997853</v>
          </cell>
          <cell r="AX2364">
            <v>1648656.0251226549</v>
          </cell>
          <cell r="AY2364">
            <v>512.10000000005368</v>
          </cell>
        </row>
        <row r="2365">
          <cell r="B2365">
            <v>326387.59968441352</v>
          </cell>
          <cell r="C2365">
            <v>1516.1999999997852</v>
          </cell>
          <cell r="Z2365">
            <v>1736100.0512490494</v>
          </cell>
          <cell r="AA2365">
            <v>756.20000000005371</v>
          </cell>
          <cell r="AH2365">
            <v>167587.61528859712</v>
          </cell>
          <cell r="AI2365">
            <v>2576.1999999997852</v>
          </cell>
          <cell r="AX2365">
            <v>1649838.9941063954</v>
          </cell>
          <cell r="AY2365">
            <v>512.20000000005371</v>
          </cell>
        </row>
        <row r="2366">
          <cell r="B2366">
            <v>326612.24627102108</v>
          </cell>
          <cell r="C2366">
            <v>1516.2999999997851</v>
          </cell>
          <cell r="Z2366">
            <v>1737056.0531488927</v>
          </cell>
          <cell r="AA2366">
            <v>756.30000000005373</v>
          </cell>
          <cell r="AH2366">
            <v>167715.60035302787</v>
          </cell>
          <cell r="AI2366">
            <v>2576.2999999997851</v>
          </cell>
          <cell r="AX2366">
            <v>1651022.254426376</v>
          </cell>
          <cell r="AY2366">
            <v>512.30000000005373</v>
          </cell>
        </row>
        <row r="2367">
          <cell r="B2367">
            <v>326836.98356252472</v>
          </cell>
          <cell r="C2367">
            <v>1516.399999999785</v>
          </cell>
          <cell r="Z2367">
            <v>1738012.4291289621</v>
          </cell>
          <cell r="AA2367">
            <v>756.40000000005375</v>
          </cell>
          <cell r="AH2367">
            <v>167843.65074558061</v>
          </cell>
          <cell r="AI2367">
            <v>2576.399999999785</v>
          </cell>
          <cell r="AX2367">
            <v>1652205.8060371163</v>
          </cell>
          <cell r="AY2367">
            <v>512.40000000005375</v>
          </cell>
        </row>
        <row r="2368">
          <cell r="B2368">
            <v>327061.8115675163</v>
          </cell>
          <cell r="C2368">
            <v>1516.4999999997849</v>
          </cell>
          <cell r="Z2368">
            <v>1738969.1792996395</v>
          </cell>
          <cell r="AA2368">
            <v>756.50000000005377</v>
          </cell>
          <cell r="AH2368">
            <v>167971.76651634937</v>
          </cell>
          <cell r="AI2368">
            <v>2576.4999999997849</v>
          </cell>
          <cell r="AX2368">
            <v>1653389.6488931365</v>
          </cell>
          <cell r="AY2368">
            <v>512.50000000005377</v>
          </cell>
        </row>
        <row r="2369">
          <cell r="B2369">
            <v>327286.73029458791</v>
          </cell>
          <cell r="C2369">
            <v>1516.5999999997848</v>
          </cell>
          <cell r="Z2369">
            <v>1739926.303771307</v>
          </cell>
          <cell r="AA2369">
            <v>756.6000000000538</v>
          </cell>
          <cell r="AH2369">
            <v>168099.9477154281</v>
          </cell>
          <cell r="AI2369">
            <v>2576.5999999997848</v>
          </cell>
          <cell r="AX2369">
            <v>1654573.7829489571</v>
          </cell>
          <cell r="AY2369">
            <v>512.6000000000538</v>
          </cell>
        </row>
        <row r="2370">
          <cell r="B2370">
            <v>327511.73975233152</v>
          </cell>
          <cell r="C2370">
            <v>1516.6999999997847</v>
          </cell>
          <cell r="Z2370">
            <v>1740883.8026543465</v>
          </cell>
          <cell r="AA2370">
            <v>756.70000000005382</v>
          </cell>
          <cell r="AH2370">
            <v>168228.19439291084</v>
          </cell>
          <cell r="AI2370">
            <v>2576.6999999997847</v>
          </cell>
          <cell r="AX2370">
            <v>1655758.2081590975</v>
          </cell>
          <cell r="AY2370">
            <v>512.70000000005382</v>
          </cell>
        </row>
        <row r="2371">
          <cell r="B2371">
            <v>327736.8399493391</v>
          </cell>
          <cell r="C2371">
            <v>1516.7999999997846</v>
          </cell>
          <cell r="Z2371">
            <v>1741841.6760591399</v>
          </cell>
          <cell r="AA2371">
            <v>756.80000000005384</v>
          </cell>
          <cell r="AH2371">
            <v>168356.50659889157</v>
          </cell>
          <cell r="AI2371">
            <v>2576.7999999997846</v>
          </cell>
          <cell r="AX2371">
            <v>1656942.9244780778</v>
          </cell>
          <cell r="AY2371">
            <v>512.80000000005384</v>
          </cell>
        </row>
        <row r="2372">
          <cell r="B2372">
            <v>327962.0308942027</v>
          </cell>
          <cell r="C2372">
            <v>1516.8999999997845</v>
          </cell>
          <cell r="Z2372">
            <v>1742799.9240960693</v>
          </cell>
          <cell r="AA2372">
            <v>756.90000000005386</v>
          </cell>
          <cell r="AH2372">
            <v>168484.88438346432</v>
          </cell>
          <cell r="AI2372">
            <v>2576.8999999997845</v>
          </cell>
          <cell r="AX2372">
            <v>1658127.9318604183</v>
          </cell>
          <cell r="AY2372">
            <v>512.90000000005386</v>
          </cell>
        </row>
        <row r="2373">
          <cell r="B2373">
            <v>328187.31259551435</v>
          </cell>
          <cell r="C2373">
            <v>1516.9999999997844</v>
          </cell>
          <cell r="Z2373">
            <v>1743758.5468755167</v>
          </cell>
          <cell r="AA2373">
            <v>757.00000000005389</v>
          </cell>
          <cell r="AH2373">
            <v>168613.32779672305</v>
          </cell>
          <cell r="AI2373">
            <v>2576.9999999997844</v>
          </cell>
          <cell r="AX2373">
            <v>1659313.2302606388</v>
          </cell>
          <cell r="AY2373">
            <v>513.00000000005389</v>
          </cell>
        </row>
        <row r="2374">
          <cell r="B2374">
            <v>328412.68506186589</v>
          </cell>
          <cell r="C2374">
            <v>1517.0999999997844</v>
          </cell>
          <cell r="Z2374">
            <v>1744717.5445078639</v>
          </cell>
          <cell r="AA2374">
            <v>757.10000000005391</v>
          </cell>
          <cell r="AH2374">
            <v>168741.83688876181</v>
          </cell>
          <cell r="AI2374">
            <v>2577.0999999997844</v>
          </cell>
          <cell r="AX2374">
            <v>1660498.8196332592</v>
          </cell>
          <cell r="AY2374">
            <v>513.10000000005391</v>
          </cell>
        </row>
        <row r="2375">
          <cell r="B2375">
            <v>328638.14830184949</v>
          </cell>
          <cell r="C2375">
            <v>1517.1999999997843</v>
          </cell>
          <cell r="Z2375">
            <v>1745676.9171034936</v>
          </cell>
          <cell r="AA2375">
            <v>757.20000000005393</v>
          </cell>
          <cell r="AH2375">
            <v>168870.41170967455</v>
          </cell>
          <cell r="AI2375">
            <v>2577.1999999997843</v>
          </cell>
          <cell r="AX2375">
            <v>1661684.6999327997</v>
          </cell>
          <cell r="AY2375">
            <v>513.20000000005393</v>
          </cell>
        </row>
        <row r="2376">
          <cell r="B2376">
            <v>328863.70232405711</v>
          </cell>
          <cell r="C2376">
            <v>1517.2999999997842</v>
          </cell>
          <cell r="Z2376">
            <v>1746636.6647727869</v>
          </cell>
          <cell r="AA2376">
            <v>757.30000000005396</v>
          </cell>
          <cell r="AH2376">
            <v>168999.05230955529</v>
          </cell>
          <cell r="AI2376">
            <v>2577.2999999997842</v>
          </cell>
          <cell r="AX2376">
            <v>1662870.87111378</v>
          </cell>
          <cell r="AY2376">
            <v>513.30000000005396</v>
          </cell>
        </row>
        <row r="2377">
          <cell r="B2377">
            <v>329089.34713708074</v>
          </cell>
          <cell r="C2377">
            <v>1517.3999999997841</v>
          </cell>
          <cell r="Z2377">
            <v>1747596.7876261263</v>
          </cell>
          <cell r="AA2377">
            <v>757.40000000005398</v>
          </cell>
          <cell r="AH2377">
            <v>169127.75873849803</v>
          </cell>
          <cell r="AI2377">
            <v>2577.3999999997841</v>
          </cell>
          <cell r="AX2377">
            <v>1664057.3331307205</v>
          </cell>
          <cell r="AY2377">
            <v>513.40000000005398</v>
          </cell>
        </row>
        <row r="2378">
          <cell r="B2378">
            <v>329315.08274951228</v>
          </cell>
          <cell r="C2378">
            <v>1517.499999999784</v>
          </cell>
          <cell r="Z2378">
            <v>1748557.2857738938</v>
          </cell>
          <cell r="AA2378">
            <v>757.500000000054</v>
          </cell>
          <cell r="AH2378">
            <v>169256.53104659676</v>
          </cell>
          <cell r="AI2378">
            <v>2577.499999999784</v>
          </cell>
          <cell r="AX2378">
            <v>1665244.085938141</v>
          </cell>
          <cell r="AY2378">
            <v>513.500000000054</v>
          </cell>
        </row>
        <row r="2379">
          <cell r="B2379">
            <v>329540.90916994389</v>
          </cell>
          <cell r="C2379">
            <v>1517.5999999997839</v>
          </cell>
          <cell r="Z2379">
            <v>1749518.1593264712</v>
          </cell>
          <cell r="AA2379">
            <v>757.60000000005402</v>
          </cell>
          <cell r="AH2379">
            <v>169385.3692839455</v>
          </cell>
          <cell r="AI2379">
            <v>2577.5999999997839</v>
          </cell>
          <cell r="AX2379">
            <v>1666431.1294905613</v>
          </cell>
          <cell r="AY2379">
            <v>513.60000000005402</v>
          </cell>
        </row>
        <row r="2380">
          <cell r="B2380">
            <v>329766.82640696748</v>
          </cell>
          <cell r="C2380">
            <v>1517.6999999997838</v>
          </cell>
          <cell r="Z2380">
            <v>1750479.4083942405</v>
          </cell>
          <cell r="AA2380">
            <v>757.70000000005405</v>
          </cell>
          <cell r="AH2380">
            <v>169514.27350063826</v>
          </cell>
          <cell r="AI2380">
            <v>2577.6999999997838</v>
          </cell>
          <cell r="AX2380">
            <v>1667618.4637425018</v>
          </cell>
          <cell r="AY2380">
            <v>513.70000000005405</v>
          </cell>
        </row>
        <row r="2381">
          <cell r="B2381">
            <v>329992.83446917508</v>
          </cell>
          <cell r="C2381">
            <v>1517.7999999997837</v>
          </cell>
          <cell r="Z2381">
            <v>1751441.033087584</v>
          </cell>
          <cell r="AA2381">
            <v>757.80000000005407</v>
          </cell>
          <cell r="AH2381">
            <v>169643.24374676897</v>
          </cell>
          <cell r="AI2381">
            <v>2577.7999999997837</v>
          </cell>
          <cell r="AX2381">
            <v>1668806.0886484822</v>
          </cell>
          <cell r="AY2381">
            <v>513.80000000005407</v>
          </cell>
        </row>
        <row r="2382">
          <cell r="B2382">
            <v>330218.93336515868</v>
          </cell>
          <cell r="C2382">
            <v>1517.8999999997836</v>
          </cell>
          <cell r="Z2382">
            <v>1752403.0335168834</v>
          </cell>
          <cell r="AA2382">
            <v>757.90000000005409</v>
          </cell>
          <cell r="AH2382">
            <v>169772.28007243172</v>
          </cell>
          <cell r="AI2382">
            <v>2577.8999999997836</v>
          </cell>
          <cell r="AX2382">
            <v>1669994.0041630226</v>
          </cell>
          <cell r="AY2382">
            <v>513.90000000005409</v>
          </cell>
        </row>
        <row r="2383">
          <cell r="B2383">
            <v>330445.1231035103</v>
          </cell>
          <cell r="C2383">
            <v>1517.9999999997835</v>
          </cell>
          <cell r="Z2383">
            <v>1753365.4097925208</v>
          </cell>
          <cell r="AA2383">
            <v>758.00000000005411</v>
          </cell>
          <cell r="AH2383">
            <v>169901.38252772047</v>
          </cell>
          <cell r="AI2383">
            <v>2577.9999999997835</v>
          </cell>
          <cell r="AX2383">
            <v>1671182.210240643</v>
          </cell>
          <cell r="AY2383">
            <v>514.00000000005411</v>
          </cell>
        </row>
        <row r="2384">
          <cell r="B2384">
            <v>330671.40369282191</v>
          </cell>
          <cell r="C2384">
            <v>1518.0999999997834</v>
          </cell>
          <cell r="Z2384">
            <v>1754328.1620248782</v>
          </cell>
          <cell r="AA2384">
            <v>758.10000000005414</v>
          </cell>
          <cell r="AH2384">
            <v>170030.55116272921</v>
          </cell>
          <cell r="AI2384">
            <v>2578.0999999997834</v>
          </cell>
          <cell r="AX2384">
            <v>1672370.7068358634</v>
          </cell>
          <cell r="AY2384">
            <v>514.10000000005414</v>
          </cell>
        </row>
        <row r="2385">
          <cell r="B2385">
            <v>330897.7751416855</v>
          </cell>
          <cell r="C2385">
            <v>1518.1999999997834</v>
          </cell>
          <cell r="Z2385">
            <v>1755291.2903243378</v>
          </cell>
          <cell r="AA2385">
            <v>758.20000000005416</v>
          </cell>
          <cell r="AH2385">
            <v>170159.78602755195</v>
          </cell>
          <cell r="AI2385">
            <v>2578.1999999997834</v>
          </cell>
          <cell r="AX2385">
            <v>1673559.4939032039</v>
          </cell>
          <cell r="AY2385">
            <v>514.20000000005416</v>
          </cell>
        </row>
        <row r="2386">
          <cell r="B2386">
            <v>331124.2374586931</v>
          </cell>
          <cell r="C2386">
            <v>1518.2999999997833</v>
          </cell>
          <cell r="Z2386">
            <v>1756254.7948012811</v>
          </cell>
          <cell r="AA2386">
            <v>758.30000000005418</v>
          </cell>
          <cell r="AH2386">
            <v>170289.08717228269</v>
          </cell>
          <cell r="AI2386">
            <v>2578.2999999997833</v>
          </cell>
          <cell r="AX2386">
            <v>1674748.5713971844</v>
          </cell>
          <cell r="AY2386">
            <v>514.30000000005418</v>
          </cell>
        </row>
        <row r="2387">
          <cell r="B2387">
            <v>331350.79065243667</v>
          </cell>
          <cell r="C2387">
            <v>1518.3999999997832</v>
          </cell>
          <cell r="Z2387">
            <v>1757218.6755660905</v>
          </cell>
          <cell r="AA2387">
            <v>758.40000000005421</v>
          </cell>
          <cell r="AH2387">
            <v>170418.45464701543</v>
          </cell>
          <cell r="AI2387">
            <v>2578.3999999997832</v>
          </cell>
          <cell r="AX2387">
            <v>1675937.9392723248</v>
          </cell>
          <cell r="AY2387">
            <v>514.40000000005421</v>
          </cell>
        </row>
        <row r="2388">
          <cell r="B2388">
            <v>331577.43473150831</v>
          </cell>
          <cell r="C2388">
            <v>1518.4999999997831</v>
          </cell>
          <cell r="Z2388">
            <v>1758182.9327291478</v>
          </cell>
          <cell r="AA2388">
            <v>758.50000000005423</v>
          </cell>
          <cell r="AH2388">
            <v>170547.88850184417</v>
          </cell>
          <cell r="AI2388">
            <v>2578.4999999997831</v>
          </cell>
          <cell r="AX2388">
            <v>1677127.5974831451</v>
          </cell>
          <cell r="AY2388">
            <v>514.50000000005423</v>
          </cell>
        </row>
        <row r="2389">
          <cell r="B2389">
            <v>331804.16970449989</v>
          </cell>
          <cell r="C2389">
            <v>1518.599999999783</v>
          </cell>
          <cell r="Z2389">
            <v>1759147.5664008353</v>
          </cell>
          <cell r="AA2389">
            <v>758.60000000005425</v>
          </cell>
          <cell r="AH2389">
            <v>170677.3887868629</v>
          </cell>
          <cell r="AI2389">
            <v>2578.599999999783</v>
          </cell>
          <cell r="AX2389">
            <v>1678317.5459841657</v>
          </cell>
          <cell r="AY2389">
            <v>514.60000000005425</v>
          </cell>
        </row>
        <row r="2390">
          <cell r="B2390">
            <v>332030.99558000348</v>
          </cell>
          <cell r="C2390">
            <v>1518.6999999997829</v>
          </cell>
          <cell r="Z2390">
            <v>1760112.5766915348</v>
          </cell>
          <cell r="AA2390">
            <v>758.70000000005427</v>
          </cell>
          <cell r="AH2390">
            <v>170806.95555216563</v>
          </cell>
          <cell r="AI2390">
            <v>2578.6999999997829</v>
          </cell>
          <cell r="AX2390">
            <v>1679507.7847299059</v>
          </cell>
          <cell r="AY2390">
            <v>514.70000000005427</v>
          </cell>
        </row>
        <row r="2391">
          <cell r="B2391">
            <v>332257.91236661107</v>
          </cell>
          <cell r="C2391">
            <v>1518.7999999997828</v>
          </cell>
          <cell r="Z2391">
            <v>1761077.9637116282</v>
          </cell>
          <cell r="AA2391">
            <v>758.8000000000543</v>
          </cell>
          <cell r="AH2391">
            <v>170936.58884784637</v>
          </cell>
          <cell r="AI2391">
            <v>2578.7999999997828</v>
          </cell>
          <cell r="AX2391">
            <v>1680698.3136748865</v>
          </cell>
          <cell r="AY2391">
            <v>514.8000000000543</v>
          </cell>
        </row>
        <row r="2392">
          <cell r="B2392">
            <v>332484.92007291468</v>
          </cell>
          <cell r="C2392">
            <v>1518.8999999997827</v>
          </cell>
          <cell r="Z2392">
            <v>1762043.7275714977</v>
          </cell>
          <cell r="AA2392">
            <v>758.90000000005432</v>
          </cell>
          <cell r="AH2392">
            <v>171066.28872399911</v>
          </cell>
          <cell r="AI2392">
            <v>2578.8999999997827</v>
          </cell>
          <cell r="AX2392">
            <v>1681889.1327736268</v>
          </cell>
          <cell r="AY2392">
            <v>514.90000000005432</v>
          </cell>
        </row>
        <row r="2393">
          <cell r="B2393">
            <v>332712.01870750624</v>
          </cell>
          <cell r="C2393">
            <v>1518.9999999997826</v>
          </cell>
          <cell r="Z2393">
            <v>1763009.8683815252</v>
          </cell>
          <cell r="AA2393">
            <v>759.00000000005434</v>
          </cell>
          <cell r="AH2393">
            <v>171196.05523071784</v>
          </cell>
          <cell r="AI2393">
            <v>2578.9999999997826</v>
          </cell>
          <cell r="AX2393">
            <v>1683080.2419806472</v>
          </cell>
          <cell r="AY2393">
            <v>515.00000000005434</v>
          </cell>
        </row>
        <row r="2394">
          <cell r="B2394">
            <v>332939.20827897789</v>
          </cell>
          <cell r="C2394">
            <v>1519.0999999997825</v>
          </cell>
          <cell r="Z2394">
            <v>1763976.3862520924</v>
          </cell>
          <cell r="AA2394">
            <v>759.10000000005437</v>
          </cell>
          <cell r="AH2394">
            <v>171325.88841809658</v>
          </cell>
          <cell r="AI2394">
            <v>2579.0999999997825</v>
          </cell>
          <cell r="AX2394">
            <v>1684271.6412504679</v>
          </cell>
          <cell r="AY2394">
            <v>515.10000000005437</v>
          </cell>
        </row>
        <row r="2395">
          <cell r="B2395">
            <v>333166.48879592144</v>
          </cell>
          <cell r="C2395">
            <v>1519.1999999997824</v>
          </cell>
          <cell r="Z2395">
            <v>1764943.2812935819</v>
          </cell>
          <cell r="AA2395">
            <v>759.20000000005439</v>
          </cell>
          <cell r="AH2395">
            <v>171455.78833622934</v>
          </cell>
          <cell r="AI2395">
            <v>2579.1999999997824</v>
          </cell>
          <cell r="AX2395">
            <v>1685463.3305376081</v>
          </cell>
          <cell r="AY2395">
            <v>515.20000000005439</v>
          </cell>
        </row>
        <row r="2396">
          <cell r="B2396">
            <v>333393.86026692903</v>
          </cell>
          <cell r="C2396">
            <v>1519.2999999997824</v>
          </cell>
          <cell r="Z2396">
            <v>1765910.5536163754</v>
          </cell>
          <cell r="AA2396">
            <v>759.30000000005441</v>
          </cell>
          <cell r="AH2396">
            <v>171585.75503521005</v>
          </cell>
          <cell r="AI2396">
            <v>2579.2999999997824</v>
          </cell>
          <cell r="AX2396">
            <v>1686655.3097965885</v>
          </cell>
          <cell r="AY2396">
            <v>515.30000000005441</v>
          </cell>
        </row>
        <row r="2397">
          <cell r="B2397">
            <v>333621.32270059263</v>
          </cell>
          <cell r="C2397">
            <v>1519.3999999997823</v>
          </cell>
          <cell r="Z2397">
            <v>1766878.2033308549</v>
          </cell>
          <cell r="AA2397">
            <v>759.40000000005443</v>
          </cell>
          <cell r="AH2397">
            <v>171715.7885651328</v>
          </cell>
          <cell r="AI2397">
            <v>2579.3999999997823</v>
          </cell>
          <cell r="AX2397">
            <v>1687847.578981929</v>
          </cell>
          <cell r="AY2397">
            <v>515.40000000005443</v>
          </cell>
        </row>
        <row r="2398">
          <cell r="B2398">
            <v>333848.87610550423</v>
          </cell>
          <cell r="C2398">
            <v>1519.4999999997822</v>
          </cell>
          <cell r="Z2398">
            <v>1767846.2305474023</v>
          </cell>
          <cell r="AA2398">
            <v>759.50000000005446</v>
          </cell>
          <cell r="AH2398">
            <v>171845.88897609152</v>
          </cell>
          <cell r="AI2398">
            <v>2579.4999999997822</v>
          </cell>
          <cell r="AX2398">
            <v>1689040.1380481494</v>
          </cell>
          <cell r="AY2398">
            <v>515.50000000005446</v>
          </cell>
        </row>
        <row r="2399">
          <cell r="B2399">
            <v>334076.52049025585</v>
          </cell>
          <cell r="C2399">
            <v>1519.5999999997821</v>
          </cell>
          <cell r="Z2399">
            <v>1768814.6353763996</v>
          </cell>
          <cell r="AA2399">
            <v>759.60000000005448</v>
          </cell>
          <cell r="AH2399">
            <v>171976.05631818026</v>
          </cell>
          <cell r="AI2399">
            <v>2579.5999999997821</v>
          </cell>
          <cell r="AX2399">
            <v>1690232.9869497698</v>
          </cell>
          <cell r="AY2399">
            <v>515.60000000005448</v>
          </cell>
        </row>
        <row r="2400">
          <cell r="B2400">
            <v>334304.25586343941</v>
          </cell>
          <cell r="C2400">
            <v>1519.699999999782</v>
          </cell>
          <cell r="Z2400">
            <v>1769783.4179282291</v>
          </cell>
          <cell r="AA2400">
            <v>759.7000000000545</v>
          </cell>
          <cell r="AH2400">
            <v>172106.29064149299</v>
          </cell>
          <cell r="AI2400">
            <v>2579.699999999782</v>
          </cell>
          <cell r="AX2400">
            <v>1691426.1256413104</v>
          </cell>
          <cell r="AY2400">
            <v>515.7000000000545</v>
          </cell>
        </row>
        <row r="2401">
          <cell r="B2401">
            <v>334532.082233647</v>
          </cell>
          <cell r="C2401">
            <v>1519.7999999997819</v>
          </cell>
          <cell r="Z2401">
            <v>1770752.5783132724</v>
          </cell>
          <cell r="AA2401">
            <v>759.80000000005452</v>
          </cell>
          <cell r="AH2401">
            <v>172236.59199612375</v>
          </cell>
          <cell r="AI2401">
            <v>2579.7999999997819</v>
          </cell>
          <cell r="AX2401">
            <v>1692619.5540772907</v>
          </cell>
          <cell r="AY2401">
            <v>515.80000000005452</v>
          </cell>
        </row>
        <row r="2402">
          <cell r="B2402">
            <v>334759.9996094706</v>
          </cell>
          <cell r="C2402">
            <v>1519.8999999997818</v>
          </cell>
          <cell r="Z2402">
            <v>1771722.1166419119</v>
          </cell>
          <cell r="AA2402">
            <v>759.90000000005455</v>
          </cell>
          <cell r="AH2402">
            <v>172366.96043216647</v>
          </cell>
          <cell r="AI2402">
            <v>2579.8999999997818</v>
          </cell>
          <cell r="AX2402">
            <v>1693813.2722122311</v>
          </cell>
          <cell r="AY2402">
            <v>515.90000000005455</v>
          </cell>
        </row>
        <row r="2403">
          <cell r="B2403">
            <v>334988.00799950224</v>
          </cell>
          <cell r="C2403">
            <v>1519.9999999997817</v>
          </cell>
          <cell r="Z2403">
            <v>1772689.7000005287</v>
          </cell>
          <cell r="AA2403">
            <v>760.00000000005457</v>
          </cell>
          <cell r="AH2403">
            <v>172497.3959997152</v>
          </cell>
          <cell r="AI2403">
            <v>2579.9999999997817</v>
          </cell>
          <cell r="AX2403">
            <v>1695007.2800006517</v>
          </cell>
          <cell r="AY2403">
            <v>516.00000000005457</v>
          </cell>
        </row>
        <row r="2404">
          <cell r="B2404">
            <v>335216.10741233383</v>
          </cell>
          <cell r="C2404">
            <v>1520.0999999997816</v>
          </cell>
          <cell r="Z2404">
            <v>1773658.8389480442</v>
          </cell>
          <cell r="AA2404">
            <v>760.10000000005459</v>
          </cell>
          <cell r="AH2404">
            <v>172627.89874886395</v>
          </cell>
          <cell r="AI2404">
            <v>2580.0999999997816</v>
          </cell>
          <cell r="AX2404">
            <v>1696201.577397072</v>
          </cell>
          <cell r="AY2404">
            <v>516.10000000005459</v>
          </cell>
        </row>
        <row r="2405">
          <cell r="B2405">
            <v>335444.29785655742</v>
          </cell>
          <cell r="C2405">
            <v>1520.1999999997815</v>
          </cell>
          <cell r="Z2405">
            <v>1774628.3606426495</v>
          </cell>
          <cell r="AA2405">
            <v>760.20000000005462</v>
          </cell>
          <cell r="AH2405">
            <v>172758.46872970668</v>
          </cell>
          <cell r="AI2405">
            <v>2580.1999999997815</v>
          </cell>
          <cell r="AX2405">
            <v>1697396.1643560124</v>
          </cell>
          <cell r="AY2405">
            <v>516.20000000005462</v>
          </cell>
        </row>
        <row r="2406">
          <cell r="B2406">
            <v>335672.57934076502</v>
          </cell>
          <cell r="C2406">
            <v>1520.2999999997814</v>
          </cell>
          <cell r="Z2406">
            <v>1775598.2651624349</v>
          </cell>
          <cell r="AA2406">
            <v>760.30000000005464</v>
          </cell>
          <cell r="AH2406">
            <v>172889.1059923374</v>
          </cell>
          <cell r="AI2406">
            <v>2580.2999999997814</v>
          </cell>
          <cell r="AX2406">
            <v>1698591.0408319929</v>
          </cell>
          <cell r="AY2406">
            <v>516.30000000005464</v>
          </cell>
        </row>
        <row r="2407">
          <cell r="B2407">
            <v>335900.95187354856</v>
          </cell>
          <cell r="C2407">
            <v>1520.3999999997814</v>
          </cell>
          <cell r="Z2407">
            <v>1776568.5525854905</v>
          </cell>
          <cell r="AA2407">
            <v>760.40000000005466</v>
          </cell>
          <cell r="AH2407">
            <v>173019.81058685016</v>
          </cell>
          <cell r="AI2407">
            <v>2580.3999999997814</v>
          </cell>
          <cell r="AX2407">
            <v>1699786.2067795333</v>
          </cell>
          <cell r="AY2407">
            <v>516.40000000005466</v>
          </cell>
        </row>
        <row r="2408">
          <cell r="B2408">
            <v>336129.41546350019</v>
          </cell>
          <cell r="C2408">
            <v>1520.4999999997813</v>
          </cell>
          <cell r="Z2408">
            <v>1777539.2229899059</v>
          </cell>
          <cell r="AA2408">
            <v>760.50000000005468</v>
          </cell>
          <cell r="AH2408">
            <v>173150.58256333889</v>
          </cell>
          <cell r="AI2408">
            <v>2580.4999999997813</v>
          </cell>
          <cell r="AX2408">
            <v>1700981.6621531537</v>
          </cell>
          <cell r="AY2408">
            <v>516.50000000005468</v>
          </cell>
        </row>
        <row r="2409">
          <cell r="B2409">
            <v>336357.97011921176</v>
          </cell>
          <cell r="C2409">
            <v>1520.5999999997812</v>
          </cell>
          <cell r="Z2409">
            <v>1778510.2764537714</v>
          </cell>
          <cell r="AA2409">
            <v>760.60000000005471</v>
          </cell>
          <cell r="AH2409">
            <v>173281.42197189762</v>
          </cell>
          <cell r="AI2409">
            <v>2580.5999999997812</v>
          </cell>
          <cell r="AX2409">
            <v>1702177.4069073743</v>
          </cell>
          <cell r="AY2409">
            <v>516.60000000005471</v>
          </cell>
        </row>
        <row r="2410">
          <cell r="B2410">
            <v>336586.61584927537</v>
          </cell>
          <cell r="C2410">
            <v>1520.6999999997811</v>
          </cell>
          <cell r="Z2410">
            <v>1779481.7130551767</v>
          </cell>
          <cell r="AA2410">
            <v>760.70000000005473</v>
          </cell>
          <cell r="AH2410">
            <v>173412.32886262034</v>
          </cell>
          <cell r="AI2410">
            <v>2580.6999999997811</v>
          </cell>
          <cell r="AX2410">
            <v>1703373.4409967146</v>
          </cell>
          <cell r="AY2410">
            <v>516.70000000005473</v>
          </cell>
        </row>
        <row r="2411">
          <cell r="B2411">
            <v>336815.352662283</v>
          </cell>
          <cell r="C2411">
            <v>1520.799999999781</v>
          </cell>
          <cell r="Z2411">
            <v>1780453.5328722121</v>
          </cell>
          <cell r="AA2411">
            <v>760.80000000005475</v>
          </cell>
          <cell r="AH2411">
            <v>173543.30328560108</v>
          </cell>
          <cell r="AI2411">
            <v>2580.799999999781</v>
          </cell>
          <cell r="AX2411">
            <v>1704569.764375695</v>
          </cell>
          <cell r="AY2411">
            <v>516.80000000005475</v>
          </cell>
        </row>
        <row r="2412">
          <cell r="B2412">
            <v>337044.18056682654</v>
          </cell>
          <cell r="C2412">
            <v>1520.8999999997809</v>
          </cell>
          <cell r="Z2412">
            <v>1781425.7359829675</v>
          </cell>
          <cell r="AA2412">
            <v>760.90000000005477</v>
          </cell>
          <cell r="AH2412">
            <v>173674.34529093379</v>
          </cell>
          <cell r="AI2412">
            <v>2580.8999999997809</v>
          </cell>
          <cell r="AX2412">
            <v>1705766.3769988355</v>
          </cell>
          <cell r="AY2412">
            <v>516.90000000005477</v>
          </cell>
        </row>
        <row r="2413">
          <cell r="B2413">
            <v>337273.09957149811</v>
          </cell>
          <cell r="C2413">
            <v>1520.9999999997808</v>
          </cell>
          <cell r="Z2413">
            <v>1782398.3224655329</v>
          </cell>
          <cell r="AA2413">
            <v>761.0000000000548</v>
          </cell>
          <cell r="AH2413">
            <v>173805.45492871254</v>
          </cell>
          <cell r="AI2413">
            <v>2580.9999999997808</v>
          </cell>
          <cell r="AX2413">
            <v>1706963.278820656</v>
          </cell>
          <cell r="AY2413">
            <v>517.0000000000548</v>
          </cell>
        </row>
        <row r="2414">
          <cell r="B2414">
            <v>337502.10968488973</v>
          </cell>
          <cell r="C2414">
            <v>1521.0999999997807</v>
          </cell>
          <cell r="Z2414">
            <v>1783371.2923979985</v>
          </cell>
          <cell r="AA2414">
            <v>761.10000000005482</v>
          </cell>
          <cell r="AH2414">
            <v>173936.63224903127</v>
          </cell>
          <cell r="AI2414">
            <v>2581.0999999997807</v>
          </cell>
          <cell r="AX2414">
            <v>1708160.4697956764</v>
          </cell>
          <cell r="AY2414">
            <v>517.10000000005482</v>
          </cell>
        </row>
        <row r="2415">
          <cell r="B2415">
            <v>337731.21091559331</v>
          </cell>
          <cell r="C2415">
            <v>1521.1999999997806</v>
          </cell>
          <cell r="Z2415">
            <v>1784344.6458584538</v>
          </cell>
          <cell r="AA2415">
            <v>761.20000000005484</v>
          </cell>
          <cell r="AH2415">
            <v>174067.877301984</v>
          </cell>
          <cell r="AI2415">
            <v>2581.1999999997806</v>
          </cell>
          <cell r="AX2415">
            <v>1709357.9498784167</v>
          </cell>
          <cell r="AY2415">
            <v>517.20000000005484</v>
          </cell>
        </row>
        <row r="2416">
          <cell r="B2416">
            <v>337960.40327220096</v>
          </cell>
          <cell r="C2416">
            <v>1521.2999999997805</v>
          </cell>
          <cell r="Z2416">
            <v>1785318.3829249893</v>
          </cell>
          <cell r="AA2416">
            <v>761.30000000005487</v>
          </cell>
          <cell r="AH2416">
            <v>174199.19013766473</v>
          </cell>
          <cell r="AI2416">
            <v>2581.2999999997805</v>
          </cell>
          <cell r="AX2416">
            <v>1710555.7190233972</v>
          </cell>
          <cell r="AY2416">
            <v>517.30000000005487</v>
          </cell>
        </row>
        <row r="2417">
          <cell r="B2417">
            <v>338189.68676330452</v>
          </cell>
          <cell r="C2417">
            <v>1521.3999999997804</v>
          </cell>
          <cell r="Z2417">
            <v>1786292.5036756948</v>
          </cell>
          <cell r="AA2417">
            <v>761.40000000005489</v>
          </cell>
          <cell r="AH2417">
            <v>174330.57080616747</v>
          </cell>
          <cell r="AI2417">
            <v>2581.3999999997804</v>
          </cell>
          <cell r="AX2417">
            <v>1711753.7771851376</v>
          </cell>
          <cell r="AY2417">
            <v>517.40000000005489</v>
          </cell>
        </row>
        <row r="2418">
          <cell r="B2418">
            <v>338419.06139749609</v>
          </cell>
          <cell r="C2418">
            <v>1521.4999999997804</v>
          </cell>
          <cell r="Z2418">
            <v>1787267.0081886603</v>
          </cell>
          <cell r="AA2418">
            <v>761.50000000005491</v>
          </cell>
          <cell r="AH2418">
            <v>174462.01935758622</v>
          </cell>
          <cell r="AI2418">
            <v>2581.4999999997804</v>
          </cell>
          <cell r="AX2418">
            <v>1712952.124318158</v>
          </cell>
          <cell r="AY2418">
            <v>517.50000000005491</v>
          </cell>
        </row>
        <row r="2419">
          <cell r="B2419">
            <v>338648.5271833677</v>
          </cell>
          <cell r="C2419">
            <v>1521.5999999997803</v>
          </cell>
          <cell r="Z2419">
            <v>1788241.8965419757</v>
          </cell>
          <cell r="AA2419">
            <v>761.60000000005493</v>
          </cell>
          <cell r="AH2419">
            <v>174593.53584201494</v>
          </cell>
          <cell r="AI2419">
            <v>2581.5999999997803</v>
          </cell>
          <cell r="AX2419">
            <v>1714150.7603769787</v>
          </cell>
          <cell r="AY2419">
            <v>517.60000000005493</v>
          </cell>
        </row>
        <row r="2420">
          <cell r="B2420">
            <v>338878.08412951126</v>
          </cell>
          <cell r="C2420">
            <v>1521.6999999997802</v>
          </cell>
          <cell r="Z2420">
            <v>1789217.1688137311</v>
          </cell>
          <cell r="AA2420">
            <v>761.70000000005496</v>
          </cell>
          <cell r="AH2420">
            <v>174725.12030954767</v>
          </cell>
          <cell r="AI2420">
            <v>2581.6999999997802</v>
          </cell>
          <cell r="AX2420">
            <v>1715349.6853161189</v>
          </cell>
          <cell r="AY2420">
            <v>517.70000000005496</v>
          </cell>
        </row>
        <row r="2421">
          <cell r="B2421">
            <v>339107.73224451888</v>
          </cell>
          <cell r="C2421">
            <v>1521.7999999997801</v>
          </cell>
          <cell r="Z2421">
            <v>1790192.8250820164</v>
          </cell>
          <cell r="AA2421">
            <v>761.80000000005498</v>
          </cell>
          <cell r="AH2421">
            <v>174856.7728102784</v>
          </cell>
          <cell r="AI2421">
            <v>2581.7999999997801</v>
          </cell>
          <cell r="AX2421">
            <v>1716548.8990900994</v>
          </cell>
          <cell r="AY2421">
            <v>517.80000000005498</v>
          </cell>
        </row>
        <row r="2422">
          <cell r="B2422">
            <v>339337.47153698246</v>
          </cell>
          <cell r="C2422">
            <v>1521.89999999978</v>
          </cell>
          <cell r="Z2422">
            <v>1791168.865424922</v>
          </cell>
          <cell r="AA2422">
            <v>761.900000000055</v>
          </cell>
          <cell r="AH2422">
            <v>174988.49339430113</v>
          </cell>
          <cell r="AI2422">
            <v>2581.89999999978</v>
          </cell>
          <cell r="AX2422">
            <v>1717748.4016534397</v>
          </cell>
          <cell r="AY2422">
            <v>517.900000000055</v>
          </cell>
        </row>
        <row r="2423">
          <cell r="B2423">
            <v>339567.30201549409</v>
          </cell>
          <cell r="C2423">
            <v>1521.9999999997799</v>
          </cell>
          <cell r="Z2423">
            <v>1792145.2899205373</v>
          </cell>
          <cell r="AA2423">
            <v>762.00000000005502</v>
          </cell>
          <cell r="AH2423">
            <v>175120.28211170985</v>
          </cell>
          <cell r="AI2423">
            <v>2581.9999999997799</v>
          </cell>
          <cell r="AX2423">
            <v>1718948.1929606602</v>
          </cell>
          <cell r="AY2423">
            <v>518.00000000005502</v>
          </cell>
        </row>
        <row r="2424">
          <cell r="B2424">
            <v>339797.22368864564</v>
          </cell>
          <cell r="C2424">
            <v>1522.0999999997798</v>
          </cell>
          <cell r="Z2424">
            <v>1793122.0986469528</v>
          </cell>
          <cell r="AA2424">
            <v>762.10000000005505</v>
          </cell>
          <cell r="AH2424">
            <v>175252.13901259858</v>
          </cell>
          <cell r="AI2424">
            <v>2582.0999999997798</v>
          </cell>
          <cell r="AX2424">
            <v>1720148.2729662806</v>
          </cell>
          <cell r="AY2424">
            <v>518.10000000005505</v>
          </cell>
        </row>
        <row r="2425">
          <cell r="B2425">
            <v>340027.23656502925</v>
          </cell>
          <cell r="C2425">
            <v>1522.1999999997797</v>
          </cell>
          <cell r="Z2425">
            <v>1794099.2916822582</v>
          </cell>
          <cell r="AA2425">
            <v>762.20000000005507</v>
          </cell>
          <cell r="AH2425">
            <v>175384.06414706132</v>
          </cell>
          <cell r="AI2425">
            <v>2582.1999999997797</v>
          </cell>
          <cell r="AX2425">
            <v>1721348.6416248211</v>
          </cell>
          <cell r="AY2425">
            <v>518.20000000005507</v>
          </cell>
        </row>
        <row r="2426">
          <cell r="B2426">
            <v>340257.34065323684</v>
          </cell>
          <cell r="C2426">
            <v>1522.2999999997796</v>
          </cell>
          <cell r="Z2426">
            <v>1795076.8691045437</v>
          </cell>
          <cell r="AA2426">
            <v>762.30000000005509</v>
          </cell>
          <cell r="AH2426">
            <v>175516.05756519205</v>
          </cell>
          <cell r="AI2426">
            <v>2582.2999999997796</v>
          </cell>
          <cell r="AX2426">
            <v>1722549.2988908016</v>
          </cell>
          <cell r="AY2426">
            <v>518.30000000005509</v>
          </cell>
        </row>
        <row r="2427">
          <cell r="B2427">
            <v>340487.53596186044</v>
          </cell>
          <cell r="C2427">
            <v>1522.3999999997795</v>
          </cell>
          <cell r="Z2427">
            <v>1796054.8309918991</v>
          </cell>
          <cell r="AA2427">
            <v>762.40000000005512</v>
          </cell>
          <cell r="AH2427">
            <v>175648.11931708478</v>
          </cell>
          <cell r="AI2427">
            <v>2582.3999999997795</v>
          </cell>
          <cell r="AX2427">
            <v>1723750.2447187421</v>
          </cell>
          <cell r="AY2427">
            <v>518.40000000005512</v>
          </cell>
        </row>
        <row r="2428">
          <cell r="B2428">
            <v>340717.82249949197</v>
          </cell>
          <cell r="C2428">
            <v>1522.4999999997794</v>
          </cell>
          <cell r="Z2428">
            <v>1797033.1774224145</v>
          </cell>
          <cell r="AA2428">
            <v>762.50000000005514</v>
          </cell>
          <cell r="AH2428">
            <v>175780.24945283349</v>
          </cell>
          <cell r="AI2428">
            <v>2582.4999999997794</v>
          </cell>
          <cell r="AX2428">
            <v>1724951.4790631623</v>
          </cell>
          <cell r="AY2428">
            <v>518.50000000005514</v>
          </cell>
        </row>
        <row r="2429">
          <cell r="B2429">
            <v>340948.20027472358</v>
          </cell>
          <cell r="C2429">
            <v>1522.5999999997794</v>
          </cell>
          <cell r="Z2429">
            <v>1798011.9084741799</v>
          </cell>
          <cell r="AA2429">
            <v>762.60000000005516</v>
          </cell>
          <cell r="AH2429">
            <v>175912.44802253222</v>
          </cell>
          <cell r="AI2429">
            <v>2582.5999999997794</v>
          </cell>
          <cell r="AX2429">
            <v>1726153.0018785829</v>
          </cell>
          <cell r="AY2429">
            <v>518.60000000005516</v>
          </cell>
        </row>
        <row r="2430">
          <cell r="B2430">
            <v>341178.66929614719</v>
          </cell>
          <cell r="C2430">
            <v>1522.6999999997793</v>
          </cell>
          <cell r="Z2430">
            <v>1798991.0242252853</v>
          </cell>
          <cell r="AA2430">
            <v>762.70000000005518</v>
          </cell>
          <cell r="AH2430">
            <v>176044.71507627497</v>
          </cell>
          <cell r="AI2430">
            <v>2582.6999999997793</v>
          </cell>
          <cell r="AX2430">
            <v>1727354.8131195232</v>
          </cell>
          <cell r="AY2430">
            <v>518.70000000005518</v>
          </cell>
        </row>
        <row r="2431">
          <cell r="B2431">
            <v>341409.22957235476</v>
          </cell>
          <cell r="C2431">
            <v>1522.7999999997792</v>
          </cell>
          <cell r="Z2431">
            <v>1799970.5247538208</v>
          </cell>
          <cell r="AA2431">
            <v>762.80000000005521</v>
          </cell>
          <cell r="AH2431">
            <v>176177.05066415569</v>
          </cell>
          <cell r="AI2431">
            <v>2582.7999999997792</v>
          </cell>
          <cell r="AX2431">
            <v>1728556.9127405037</v>
          </cell>
          <cell r="AY2431">
            <v>518.80000000005521</v>
          </cell>
        </row>
        <row r="2432">
          <cell r="B2432">
            <v>341639.88111193839</v>
          </cell>
          <cell r="C2432">
            <v>1522.8999999997791</v>
          </cell>
          <cell r="Z2432">
            <v>1800950.4101378762</v>
          </cell>
          <cell r="AA2432">
            <v>762.90000000005523</v>
          </cell>
          <cell r="AH2432">
            <v>176309.45483626841</v>
          </cell>
          <cell r="AI2432">
            <v>2582.8999999997791</v>
          </cell>
          <cell r="AX2432">
            <v>1729759.3006960442</v>
          </cell>
          <cell r="AY2432">
            <v>518.90000000005523</v>
          </cell>
        </row>
        <row r="2433">
          <cell r="B2433">
            <v>341870.62392348994</v>
          </cell>
          <cell r="C2433">
            <v>1522.999999999779</v>
          </cell>
          <cell r="Z2433">
            <v>1801930.6804555417</v>
          </cell>
          <cell r="AA2433">
            <v>763.00000000005525</v>
          </cell>
          <cell r="AH2433">
            <v>176441.92764270713</v>
          </cell>
          <cell r="AI2433">
            <v>2582.999999999779</v>
          </cell>
          <cell r="AX2433">
            <v>1730961.9769406645</v>
          </cell>
          <cell r="AY2433">
            <v>519.00000000005525</v>
          </cell>
        </row>
        <row r="2434">
          <cell r="B2434">
            <v>342101.45801560156</v>
          </cell>
          <cell r="C2434">
            <v>1523.0999999997789</v>
          </cell>
          <cell r="Z2434">
            <v>1802911.3357849072</v>
          </cell>
          <cell r="AA2434">
            <v>763.10000000005527</v>
          </cell>
          <cell r="AH2434">
            <v>176574.46913356587</v>
          </cell>
          <cell r="AI2434">
            <v>2583.0999999997789</v>
          </cell>
          <cell r="AX2434">
            <v>1732164.9414288849</v>
          </cell>
          <cell r="AY2434">
            <v>519.10000000005527</v>
          </cell>
        </row>
        <row r="2435">
          <cell r="B2435">
            <v>342332.3833968651</v>
          </cell>
          <cell r="C2435">
            <v>1523.1999999997788</v>
          </cell>
          <cell r="Z2435">
            <v>1803892.3762040625</v>
          </cell>
          <cell r="AA2435">
            <v>763.2000000000553</v>
          </cell>
          <cell r="AH2435">
            <v>176707.07935893862</v>
          </cell>
          <cell r="AI2435">
            <v>2583.1999999997788</v>
          </cell>
          <cell r="AX2435">
            <v>1733368.1941152255</v>
          </cell>
          <cell r="AY2435">
            <v>519.2000000000553</v>
          </cell>
        </row>
        <row r="2436">
          <cell r="B2436">
            <v>342563.40007587272</v>
          </cell>
          <cell r="C2436">
            <v>1523.2999999997787</v>
          </cell>
          <cell r="Z2436">
            <v>1804873.801791098</v>
          </cell>
          <cell r="AA2436">
            <v>763.30000000005532</v>
          </cell>
          <cell r="AH2436">
            <v>176839.75836891931</v>
          </cell>
          <cell r="AI2436">
            <v>2583.2999999997787</v>
          </cell>
          <cell r="AX2436">
            <v>1734571.7349542058</v>
          </cell>
          <cell r="AY2436">
            <v>519.30000000005532</v>
          </cell>
        </row>
        <row r="2437">
          <cell r="B2437">
            <v>342794.50806121633</v>
          </cell>
          <cell r="C2437">
            <v>1523.3999999997786</v>
          </cell>
          <cell r="Z2437">
            <v>1805855.6126241034</v>
          </cell>
          <cell r="AA2437">
            <v>763.40000000005534</v>
          </cell>
          <cell r="AH2437">
            <v>176972.50621360206</v>
          </cell>
          <cell r="AI2437">
            <v>2583.3999999997786</v>
          </cell>
          <cell r="AX2437">
            <v>1735775.5639003462</v>
          </cell>
          <cell r="AY2437">
            <v>519.40000000005534</v>
          </cell>
        </row>
        <row r="2438">
          <cell r="B2438">
            <v>343025.7073614879</v>
          </cell>
          <cell r="C2438">
            <v>1523.4999999997785</v>
          </cell>
          <cell r="Z2438">
            <v>1806837.8087811689</v>
          </cell>
          <cell r="AA2438">
            <v>763.50000000005537</v>
          </cell>
          <cell r="AH2438">
            <v>177105.3229430808</v>
          </cell>
          <cell r="AI2438">
            <v>2583.4999999997785</v>
          </cell>
          <cell r="AX2438">
            <v>1736979.6809081668</v>
          </cell>
          <cell r="AY2438">
            <v>519.50000000005537</v>
          </cell>
        </row>
        <row r="2439">
          <cell r="B2439">
            <v>343256.99798527948</v>
          </cell>
          <cell r="C2439">
            <v>1523.5999999997784</v>
          </cell>
          <cell r="Z2439">
            <v>1807820.3903403843</v>
          </cell>
          <cell r="AA2439">
            <v>763.60000000005539</v>
          </cell>
          <cell r="AH2439">
            <v>177238.20860744952</v>
          </cell>
          <cell r="AI2439">
            <v>2583.5999999997784</v>
          </cell>
          <cell r="AX2439">
            <v>1738184.0859321873</v>
          </cell>
          <cell r="AY2439">
            <v>519.60000000005539</v>
          </cell>
        </row>
        <row r="2440">
          <cell r="B2440">
            <v>343488.37994118308</v>
          </cell>
          <cell r="C2440">
            <v>1523.6999999997784</v>
          </cell>
          <cell r="Z2440">
            <v>1808803.3573798398</v>
          </cell>
          <cell r="AA2440">
            <v>763.70000000005541</v>
          </cell>
          <cell r="AH2440">
            <v>177371.16325680225</v>
          </cell>
          <cell r="AI2440">
            <v>2583.6999999997784</v>
          </cell>
          <cell r="AX2440">
            <v>1739388.7789269276</v>
          </cell>
          <cell r="AY2440">
            <v>519.70000000005541</v>
          </cell>
        </row>
        <row r="2441">
          <cell r="B2441">
            <v>343719.85323779064</v>
          </cell>
          <cell r="C2441">
            <v>1523.7999999997783</v>
          </cell>
          <cell r="Z2441">
            <v>1809786.7099776252</v>
          </cell>
          <cell r="AA2441">
            <v>763.80000000005543</v>
          </cell>
          <cell r="AH2441">
            <v>177504.18694123297</v>
          </cell>
          <cell r="AI2441">
            <v>2583.7999999997783</v>
          </cell>
          <cell r="AX2441">
            <v>1740593.759846908</v>
          </cell>
          <cell r="AY2441">
            <v>519.80000000005543</v>
          </cell>
        </row>
        <row r="2442">
          <cell r="B2442">
            <v>343951.41788369423</v>
          </cell>
          <cell r="C2442">
            <v>1523.8999999997782</v>
          </cell>
          <cell r="Z2442">
            <v>1810770.4482118306</v>
          </cell>
          <cell r="AA2442">
            <v>763.90000000005546</v>
          </cell>
          <cell r="AH2442">
            <v>177637.27971083569</v>
          </cell>
          <cell r="AI2442">
            <v>2583.8999999997782</v>
          </cell>
          <cell r="AX2442">
            <v>1741799.0286466484</v>
          </cell>
          <cell r="AY2442">
            <v>519.90000000005546</v>
          </cell>
        </row>
        <row r="2443">
          <cell r="B2443">
            <v>344183.07388748584</v>
          </cell>
          <cell r="C2443">
            <v>1523.9999999997781</v>
          </cell>
          <cell r="Z2443">
            <v>1811754.572160546</v>
          </cell>
          <cell r="AA2443">
            <v>764.00000000005548</v>
          </cell>
          <cell r="AH2443">
            <v>177770.44161570442</v>
          </cell>
          <cell r="AI2443">
            <v>2583.9999999997781</v>
          </cell>
          <cell r="AX2443">
            <v>1743004.5852806689</v>
          </cell>
          <cell r="AY2443">
            <v>520.00000000005548</v>
          </cell>
        </row>
        <row r="2444">
          <cell r="B2444">
            <v>344414.82125775743</v>
          </cell>
          <cell r="C2444">
            <v>1524.099999999778</v>
          </cell>
          <cell r="Z2444">
            <v>1812739.0819018616</v>
          </cell>
          <cell r="AA2444">
            <v>764.1000000000555</v>
          </cell>
          <cell r="AH2444">
            <v>177903.67270593313</v>
          </cell>
          <cell r="AI2444">
            <v>2584.099999999778</v>
          </cell>
          <cell r="AX2444">
            <v>1744210.4297034894</v>
          </cell>
          <cell r="AY2444">
            <v>520.1000000000555</v>
          </cell>
        </row>
        <row r="2445">
          <cell r="B2445">
            <v>344646.66000310099</v>
          </cell>
          <cell r="C2445">
            <v>1524.1999999997779</v>
          </cell>
          <cell r="Z2445">
            <v>1813723.977513867</v>
          </cell>
          <cell r="AA2445">
            <v>764.20000000005552</v>
          </cell>
          <cell r="AH2445">
            <v>178036.97303161587</v>
          </cell>
          <cell r="AI2445">
            <v>2584.1999999997779</v>
          </cell>
          <cell r="AX2445">
            <v>1745416.5618696297</v>
          </cell>
          <cell r="AY2445">
            <v>520.20000000005552</v>
          </cell>
        </row>
        <row r="2446">
          <cell r="B2446">
            <v>344878.5901321086</v>
          </cell>
          <cell r="C2446">
            <v>1524.2999999997778</v>
          </cell>
          <cell r="Z2446">
            <v>1814709.2590746523</v>
          </cell>
          <cell r="AA2446">
            <v>764.30000000005555</v>
          </cell>
          <cell r="AH2446">
            <v>178170.34264284658</v>
          </cell>
          <cell r="AI2446">
            <v>2584.2999999997778</v>
          </cell>
          <cell r="AX2446">
            <v>1746622.9817336102</v>
          </cell>
          <cell r="AY2446">
            <v>520.30000000005555</v>
          </cell>
        </row>
        <row r="2447">
          <cell r="B2447">
            <v>345110.61165337218</v>
          </cell>
          <cell r="C2447">
            <v>1524.3999999997777</v>
          </cell>
          <cell r="Z2447">
            <v>1815694.9266623077</v>
          </cell>
          <cell r="AA2447">
            <v>764.40000000005557</v>
          </cell>
          <cell r="AH2447">
            <v>178303.78158971932</v>
          </cell>
          <cell r="AI2447">
            <v>2584.3999999997777</v>
          </cell>
          <cell r="AX2447">
            <v>1747829.6892499505</v>
          </cell>
          <cell r="AY2447">
            <v>520.40000000005557</v>
          </cell>
        </row>
        <row r="2448">
          <cell r="B2448">
            <v>345342.72457548376</v>
          </cell>
          <cell r="C2448">
            <v>1524.4999999997776</v>
          </cell>
          <cell r="Z2448">
            <v>1816680.9803549233</v>
          </cell>
          <cell r="AA2448">
            <v>764.50000000005559</v>
          </cell>
          <cell r="AH2448">
            <v>178437.28992232803</v>
          </cell>
          <cell r="AI2448">
            <v>2584.4999999997776</v>
          </cell>
          <cell r="AX2448">
            <v>1749036.6843731711</v>
          </cell>
          <cell r="AY2448">
            <v>520.50000000005559</v>
          </cell>
        </row>
        <row r="2449">
          <cell r="B2449">
            <v>345574.92890703533</v>
          </cell>
          <cell r="C2449">
            <v>1524.5999999997775</v>
          </cell>
          <cell r="Z2449">
            <v>1817667.4202305886</v>
          </cell>
          <cell r="AA2449">
            <v>764.60000000005562</v>
          </cell>
          <cell r="AH2449">
            <v>178570.86769076675</v>
          </cell>
          <cell r="AI2449">
            <v>2584.5999999997775</v>
          </cell>
          <cell r="AX2449">
            <v>1750243.9670577915</v>
          </cell>
          <cell r="AY2449">
            <v>520.60000000005562</v>
          </cell>
        </row>
        <row r="2450">
          <cell r="B2450">
            <v>345807.2246566189</v>
          </cell>
          <cell r="C2450">
            <v>1524.6999999997774</v>
          </cell>
          <cell r="Z2450">
            <v>1818654.2463673942</v>
          </cell>
          <cell r="AA2450">
            <v>764.70000000005564</v>
          </cell>
          <cell r="AH2450">
            <v>178704.51494512949</v>
          </cell>
          <cell r="AI2450">
            <v>2584.6999999997774</v>
          </cell>
          <cell r="AX2450">
            <v>1751451.5372583319</v>
          </cell>
          <cell r="AY2450">
            <v>520.70000000005564</v>
          </cell>
        </row>
        <row r="2451">
          <cell r="B2451">
            <v>346039.61183282651</v>
          </cell>
          <cell r="C2451">
            <v>1524.7999999997774</v>
          </cell>
          <cell r="Z2451">
            <v>1819641.4588434296</v>
          </cell>
          <cell r="AA2451">
            <v>764.80000000005566</v>
          </cell>
          <cell r="AH2451">
            <v>178838.2317355102</v>
          </cell>
          <cell r="AI2451">
            <v>2584.7999999997774</v>
          </cell>
          <cell r="AX2451">
            <v>1752659.3949293124</v>
          </cell>
          <cell r="AY2451">
            <v>520.80000000005566</v>
          </cell>
        </row>
        <row r="2452">
          <cell r="B2452">
            <v>346272.09044425009</v>
          </cell>
          <cell r="C2452">
            <v>1524.8999999997773</v>
          </cell>
          <cell r="Z2452">
            <v>1820629.0577367849</v>
          </cell>
          <cell r="AA2452">
            <v>764.90000000005568</v>
          </cell>
          <cell r="AH2452">
            <v>178972.01811200293</v>
          </cell>
          <cell r="AI2452">
            <v>2584.8999999997773</v>
          </cell>
          <cell r="AX2452">
            <v>1753867.5400252528</v>
          </cell>
          <cell r="AY2452">
            <v>520.90000000005568</v>
          </cell>
        </row>
        <row r="2453">
          <cell r="B2453">
            <v>346504.66049948166</v>
          </cell>
          <cell r="C2453">
            <v>1524.9999999997772</v>
          </cell>
          <cell r="Z2453">
            <v>1821617.0431255505</v>
          </cell>
          <cell r="AA2453">
            <v>765.00000000005571</v>
          </cell>
          <cell r="AH2453">
            <v>179105.87412470166</v>
          </cell>
          <cell r="AI2453">
            <v>2584.9999999997772</v>
          </cell>
          <cell r="AX2453">
            <v>1755075.9725006733</v>
          </cell>
          <cell r="AY2453">
            <v>521.00000000005571</v>
          </cell>
        </row>
        <row r="2454">
          <cell r="B2454">
            <v>346737.32200711325</v>
          </cell>
          <cell r="C2454">
            <v>1525.0999999997771</v>
          </cell>
          <cell r="Z2454">
            <v>1822605.4150878158</v>
          </cell>
          <cell r="AA2454">
            <v>765.10000000005573</v>
          </cell>
          <cell r="AH2454">
            <v>179239.79982370039</v>
          </cell>
          <cell r="AI2454">
            <v>2585.0999999997771</v>
          </cell>
          <cell r="AX2454">
            <v>1756284.6923100937</v>
          </cell>
          <cell r="AY2454">
            <v>521.10000000005573</v>
          </cell>
        </row>
        <row r="2455">
          <cell r="B2455">
            <v>346970.07497573685</v>
          </cell>
          <cell r="C2455">
            <v>1525.199999999777</v>
          </cell>
          <cell r="Z2455">
            <v>1823594.1737016714</v>
          </cell>
          <cell r="AA2455">
            <v>765.20000000005575</v>
          </cell>
          <cell r="AH2455">
            <v>179373.79525909311</v>
          </cell>
          <cell r="AI2455">
            <v>2585.199999999777</v>
          </cell>
          <cell r="AX2455">
            <v>1757493.6994080341</v>
          </cell>
          <cell r="AY2455">
            <v>521.20000000005575</v>
          </cell>
        </row>
        <row r="2456">
          <cell r="B2456">
            <v>347202.91941394447</v>
          </cell>
          <cell r="C2456">
            <v>1525.2999999997769</v>
          </cell>
          <cell r="Z2456">
            <v>1824583.3190452068</v>
          </cell>
          <cell r="AA2456">
            <v>765.30000000005577</v>
          </cell>
          <cell r="AH2456">
            <v>179507.86048097382</v>
          </cell>
          <cell r="AI2456">
            <v>2585.2999999997769</v>
          </cell>
          <cell r="AX2456">
            <v>1758702.9937490146</v>
          </cell>
          <cell r="AY2456">
            <v>521.30000000005577</v>
          </cell>
        </row>
        <row r="2457">
          <cell r="B2457">
            <v>347435.85533032799</v>
          </cell>
          <cell r="C2457">
            <v>1525.3999999997768</v>
          </cell>
          <cell r="Z2457">
            <v>1825572.8511965121</v>
          </cell>
          <cell r="AA2457">
            <v>765.4000000000558</v>
          </cell>
          <cell r="AH2457">
            <v>179641.99553943652</v>
          </cell>
          <cell r="AI2457">
            <v>2585.3999999997768</v>
          </cell>
          <cell r="AX2457">
            <v>1759912.5752875549</v>
          </cell>
          <cell r="AY2457">
            <v>521.4000000000558</v>
          </cell>
        </row>
        <row r="2458">
          <cell r="B2458">
            <v>347668.88273347961</v>
          </cell>
          <cell r="C2458">
            <v>1525.4999999997767</v>
          </cell>
          <cell r="Z2458">
            <v>1826562.7702336777</v>
          </cell>
          <cell r="AA2458">
            <v>765.50000000005582</v>
          </cell>
          <cell r="AH2458">
            <v>179776.20048457527</v>
          </cell>
          <cell r="AI2458">
            <v>2585.4999999997767</v>
          </cell>
          <cell r="AX2458">
            <v>1761122.4439781753</v>
          </cell>
          <cell r="AY2458">
            <v>521.50000000005582</v>
          </cell>
        </row>
        <row r="2459">
          <cell r="B2459">
            <v>347902.00163199118</v>
          </cell>
          <cell r="C2459">
            <v>1525.5999999997766</v>
          </cell>
          <cell r="Z2459">
            <v>1827553.0762347931</v>
          </cell>
          <cell r="AA2459">
            <v>765.60000000005584</v>
          </cell>
          <cell r="AH2459">
            <v>179910.47536648397</v>
          </cell>
          <cell r="AI2459">
            <v>2585.5999999997766</v>
          </cell>
          <cell r="AX2459">
            <v>1762332.5997753958</v>
          </cell>
          <cell r="AY2459">
            <v>521.60000000005584</v>
          </cell>
        </row>
        <row r="2460">
          <cell r="B2460">
            <v>348135.2120344548</v>
          </cell>
          <cell r="C2460">
            <v>1525.6999999997765</v>
          </cell>
          <cell r="Z2460">
            <v>1828543.7692779484</v>
          </cell>
          <cell r="AA2460">
            <v>765.70000000005587</v>
          </cell>
          <cell r="AH2460">
            <v>180044.82023525669</v>
          </cell>
          <cell r="AI2460">
            <v>2585.6999999997765</v>
          </cell>
          <cell r="AX2460">
            <v>1763543.0426337363</v>
          </cell>
          <cell r="AY2460">
            <v>521.70000000005587</v>
          </cell>
        </row>
        <row r="2461">
          <cell r="B2461">
            <v>348368.51394946233</v>
          </cell>
          <cell r="C2461">
            <v>1525.7999999997764</v>
          </cell>
          <cell r="Z2461">
            <v>1829534.849441234</v>
          </cell>
          <cell r="AA2461">
            <v>765.80000000005589</v>
          </cell>
          <cell r="AH2461">
            <v>180179.23514098744</v>
          </cell>
          <cell r="AI2461">
            <v>2585.7999999997764</v>
          </cell>
          <cell r="AX2461">
            <v>1764753.7725077167</v>
          </cell>
          <cell r="AY2461">
            <v>521.80000000005589</v>
          </cell>
        </row>
        <row r="2462">
          <cell r="B2462">
            <v>348601.90738560597</v>
          </cell>
          <cell r="C2462">
            <v>1525.8999999997764</v>
          </cell>
          <cell r="Z2462">
            <v>1830526.3168027394</v>
          </cell>
          <cell r="AA2462">
            <v>765.90000000005591</v>
          </cell>
          <cell r="AH2462">
            <v>180313.72013377014</v>
          </cell>
          <cell r="AI2462">
            <v>2585.8999999997764</v>
          </cell>
          <cell r="AX2462">
            <v>1765964.7893518573</v>
          </cell>
          <cell r="AY2462">
            <v>521.90000000005591</v>
          </cell>
        </row>
        <row r="2463">
          <cell r="B2463">
            <v>348835.39235147752</v>
          </cell>
          <cell r="C2463">
            <v>1525.9999999997763</v>
          </cell>
          <cell r="Z2463">
            <v>1831518.1714405548</v>
          </cell>
          <cell r="AA2463">
            <v>766.00000000005593</v>
          </cell>
          <cell r="AH2463">
            <v>180448.27526369889</v>
          </cell>
          <cell r="AI2463">
            <v>2585.9999999997763</v>
          </cell>
          <cell r="AX2463">
            <v>1767176.0931206776</v>
          </cell>
          <cell r="AY2463">
            <v>522.00000000005593</v>
          </cell>
        </row>
        <row r="2464">
          <cell r="B2464">
            <v>349068.96885566914</v>
          </cell>
          <cell r="C2464">
            <v>1526.0999999997762</v>
          </cell>
          <cell r="Z2464">
            <v>1832510.4134327704</v>
          </cell>
          <cell r="AA2464">
            <v>766.10000000005596</v>
          </cell>
          <cell r="AH2464">
            <v>180582.9005808676</v>
          </cell>
          <cell r="AI2464">
            <v>2586.0999999997762</v>
          </cell>
          <cell r="AX2464">
            <v>1768387.683768698</v>
          </cell>
          <cell r="AY2464">
            <v>522.10000000005596</v>
          </cell>
        </row>
        <row r="2465">
          <cell r="B2465">
            <v>349302.63690677268</v>
          </cell>
          <cell r="C2465">
            <v>1526.1999999997761</v>
          </cell>
          <cell r="Z2465">
            <v>1833503.0428574758</v>
          </cell>
          <cell r="AA2465">
            <v>766.20000000005598</v>
          </cell>
          <cell r="AH2465">
            <v>180717.59613537032</v>
          </cell>
          <cell r="AI2465">
            <v>2586.1999999997761</v>
          </cell>
          <cell r="AX2465">
            <v>1769599.5612504384</v>
          </cell>
          <cell r="AY2465">
            <v>522.20000000005598</v>
          </cell>
        </row>
        <row r="2466">
          <cell r="B2466">
            <v>349536.39651338028</v>
          </cell>
          <cell r="C2466">
            <v>1526.299999999776</v>
          </cell>
          <cell r="Z2466">
            <v>1834496.0597927612</v>
          </cell>
          <cell r="AA2466">
            <v>766.300000000056</v>
          </cell>
          <cell r="AH2466">
            <v>180852.36197730101</v>
          </cell>
          <cell r="AI2466">
            <v>2586.299999999776</v>
          </cell>
          <cell r="AX2466">
            <v>1770811.725520419</v>
          </cell>
          <cell r="AY2466">
            <v>522.300000000056</v>
          </cell>
        </row>
        <row r="2467">
          <cell r="B2467">
            <v>349770.24768408388</v>
          </cell>
          <cell r="C2467">
            <v>1526.3999999997759</v>
          </cell>
          <cell r="Z2467">
            <v>1835489.4643167167</v>
          </cell>
          <cell r="AA2467">
            <v>766.40000000005602</v>
          </cell>
          <cell r="AH2467">
            <v>180987.19815675376</v>
          </cell>
          <cell r="AI2467">
            <v>2586.3999999997759</v>
          </cell>
          <cell r="AX2467">
            <v>1772024.1765331593</v>
          </cell>
          <cell r="AY2467">
            <v>522.40000000005602</v>
          </cell>
        </row>
        <row r="2468">
          <cell r="B2468">
            <v>350004.19042747543</v>
          </cell>
          <cell r="C2468">
            <v>1526.4999999997758</v>
          </cell>
          <cell r="Z2468">
            <v>1836483.2565074321</v>
          </cell>
          <cell r="AA2468">
            <v>766.50000000005605</v>
          </cell>
          <cell r="AH2468">
            <v>181122.10472382247</v>
          </cell>
          <cell r="AI2468">
            <v>2586.4999999997758</v>
          </cell>
          <cell r="AX2468">
            <v>1773236.9142431798</v>
          </cell>
          <cell r="AY2468">
            <v>522.50000000005605</v>
          </cell>
        </row>
        <row r="2469">
          <cell r="B2469">
            <v>350238.22475214698</v>
          </cell>
          <cell r="C2469">
            <v>1526.5999999997757</v>
          </cell>
          <cell r="Z2469">
            <v>1837477.4364429975</v>
          </cell>
          <cell r="AA2469">
            <v>766.60000000005607</v>
          </cell>
          <cell r="AH2469">
            <v>181257.08172860119</v>
          </cell>
          <cell r="AI2469">
            <v>2586.5999999997757</v>
          </cell>
          <cell r="AX2469">
            <v>1774449.9386050003</v>
          </cell>
          <cell r="AY2469">
            <v>522.60000000005607</v>
          </cell>
        </row>
        <row r="2470">
          <cell r="B2470">
            <v>350472.35066669062</v>
          </cell>
          <cell r="C2470">
            <v>1526.6999999997756</v>
          </cell>
          <cell r="Z2470">
            <v>1838472.004201503</v>
          </cell>
          <cell r="AA2470">
            <v>766.70000000005609</v>
          </cell>
          <cell r="AH2470">
            <v>181392.12922118392</v>
          </cell>
          <cell r="AI2470">
            <v>2586.6999999997756</v>
          </cell>
          <cell r="AX2470">
            <v>1775663.2495731406</v>
          </cell>
          <cell r="AY2470">
            <v>522.70000000005609</v>
          </cell>
        </row>
        <row r="2471">
          <cell r="B2471">
            <v>350706.5681796982</v>
          </cell>
          <cell r="C2471">
            <v>1526.7999999997755</v>
          </cell>
          <cell r="Z2471">
            <v>1839466.9598610385</v>
          </cell>
          <cell r="AA2471">
            <v>766.80000000005612</v>
          </cell>
          <cell r="AH2471">
            <v>181527.24725166464</v>
          </cell>
          <cell r="AI2471">
            <v>2586.7999999997755</v>
          </cell>
          <cell r="AX2471">
            <v>1776876.847102121</v>
          </cell>
          <cell r="AY2471">
            <v>522.80000000005612</v>
          </cell>
        </row>
        <row r="2472">
          <cell r="B2472">
            <v>350940.87729976175</v>
          </cell>
          <cell r="C2472">
            <v>1526.8999999997754</v>
          </cell>
          <cell r="Z2472">
            <v>1840462.3034996937</v>
          </cell>
          <cell r="AA2472">
            <v>766.90000000005614</v>
          </cell>
          <cell r="AH2472">
            <v>181662.43587013736</v>
          </cell>
          <cell r="AI2472">
            <v>2586.8999999997754</v>
          </cell>
          <cell r="AX2472">
            <v>1778090.7311464616</v>
          </cell>
          <cell r="AY2472">
            <v>522.90000000005614</v>
          </cell>
        </row>
        <row r="2473">
          <cell r="B2473">
            <v>351175.27803547331</v>
          </cell>
          <cell r="C2473">
            <v>1526.9999999997754</v>
          </cell>
          <cell r="Z2473">
            <v>1841458.0351955593</v>
          </cell>
          <cell r="AA2473">
            <v>767.00000000005616</v>
          </cell>
          <cell r="AH2473">
            <v>181797.69512669605</v>
          </cell>
          <cell r="AI2473">
            <v>2586.9999999997754</v>
          </cell>
          <cell r="AX2473">
            <v>1779304.9016606819</v>
          </cell>
          <cell r="AY2473">
            <v>523.00000000005616</v>
          </cell>
        </row>
        <row r="2474">
          <cell r="B2474">
            <v>351409.77039542492</v>
          </cell>
          <cell r="C2474">
            <v>1527.0999999997753</v>
          </cell>
          <cell r="Z2474">
            <v>1842454.1550267248</v>
          </cell>
          <cell r="AA2474">
            <v>767.10000000005618</v>
          </cell>
          <cell r="AH2474">
            <v>181933.02507143479</v>
          </cell>
          <cell r="AI2474">
            <v>2587.0999999997753</v>
          </cell>
          <cell r="AX2474">
            <v>1780519.3585993024</v>
          </cell>
          <cell r="AY2474">
            <v>523.10000000005618</v>
          </cell>
        </row>
        <row r="2475">
          <cell r="B2475">
            <v>351644.35438820848</v>
          </cell>
          <cell r="C2475">
            <v>1527.1999999997752</v>
          </cell>
          <cell r="Z2475">
            <v>1843450.6630712801</v>
          </cell>
          <cell r="AA2475">
            <v>767.20000000005621</v>
          </cell>
          <cell r="AH2475">
            <v>182068.4257544475</v>
          </cell>
          <cell r="AI2475">
            <v>2587.1999999997752</v>
          </cell>
          <cell r="AX2475">
            <v>1781734.1019168429</v>
          </cell>
          <cell r="AY2475">
            <v>523.20000000005621</v>
          </cell>
        </row>
        <row r="2476">
          <cell r="B2476">
            <v>351879.03002241609</v>
          </cell>
          <cell r="C2476">
            <v>1527.2999999997751</v>
          </cell>
          <cell r="Z2476">
            <v>1844447.5594073157</v>
          </cell>
          <cell r="AA2476">
            <v>767.30000000005623</v>
          </cell>
          <cell r="AH2476">
            <v>182203.8972258282</v>
          </cell>
          <cell r="AI2476">
            <v>2587.2999999997751</v>
          </cell>
          <cell r="AX2476">
            <v>1782949.1315678232</v>
          </cell>
          <cell r="AY2476">
            <v>523.30000000005623</v>
          </cell>
        </row>
        <row r="2477">
          <cell r="B2477">
            <v>352113.79730663967</v>
          </cell>
          <cell r="C2477">
            <v>1527.399999999775</v>
          </cell>
          <cell r="Z2477">
            <v>1845444.844112921</v>
          </cell>
          <cell r="AA2477">
            <v>767.40000000005625</v>
          </cell>
          <cell r="AH2477">
            <v>182339.43953567094</v>
          </cell>
          <cell r="AI2477">
            <v>2587.399999999775</v>
          </cell>
          <cell r="AX2477">
            <v>1784164.4475067637</v>
          </cell>
          <cell r="AY2477">
            <v>523.40000000005625</v>
          </cell>
        </row>
        <row r="2478">
          <cell r="B2478">
            <v>352348.65624947124</v>
          </cell>
          <cell r="C2478">
            <v>1527.4999999997749</v>
          </cell>
          <cell r="Z2478">
            <v>1846442.5172661864</v>
          </cell>
          <cell r="AA2478">
            <v>767.50000000005627</v>
          </cell>
          <cell r="AH2478">
            <v>182475.05273406964</v>
          </cell>
          <cell r="AI2478">
            <v>2587.4999999997749</v>
          </cell>
          <cell r="AX2478">
            <v>1785380.0496881842</v>
          </cell>
          <cell r="AY2478">
            <v>523.50000000005627</v>
          </cell>
        </row>
        <row r="2479">
          <cell r="B2479">
            <v>352583.60685950285</v>
          </cell>
          <cell r="C2479">
            <v>1527.5999999997748</v>
          </cell>
          <cell r="Z2479">
            <v>1847440.5789452021</v>
          </cell>
          <cell r="AA2479">
            <v>767.6000000000563</v>
          </cell>
          <cell r="AH2479">
            <v>182610.73687111837</v>
          </cell>
          <cell r="AI2479">
            <v>2587.5999999997748</v>
          </cell>
          <cell r="AX2479">
            <v>1786595.9380666045</v>
          </cell>
          <cell r="AY2479">
            <v>523.6000000000563</v>
          </cell>
        </row>
        <row r="2480">
          <cell r="B2480">
            <v>352818.6491453264</v>
          </cell>
          <cell r="C2480">
            <v>1527.6999999997747</v>
          </cell>
          <cell r="Z2480">
            <v>1848439.0292280575</v>
          </cell>
          <cell r="AA2480">
            <v>767.70000000005632</v>
          </cell>
          <cell r="AH2480">
            <v>182746.49199691109</v>
          </cell>
          <cell r="AI2480">
            <v>2587.6999999997747</v>
          </cell>
          <cell r="AX2480">
            <v>1787812.1125965449</v>
          </cell>
          <cell r="AY2480">
            <v>523.70000000005632</v>
          </cell>
        </row>
        <row r="2481">
          <cell r="B2481">
            <v>353053.783115534</v>
          </cell>
          <cell r="C2481">
            <v>1527.7999999997746</v>
          </cell>
          <cell r="Z2481">
            <v>1849437.8681928429</v>
          </cell>
          <cell r="AA2481">
            <v>767.80000000005634</v>
          </cell>
          <cell r="AH2481">
            <v>182882.3181615418</v>
          </cell>
          <cell r="AI2481">
            <v>2587.7999999997746</v>
          </cell>
          <cell r="AX2481">
            <v>1789028.5732325255</v>
          </cell>
          <cell r="AY2481">
            <v>523.80000000005634</v>
          </cell>
        </row>
        <row r="2482">
          <cell r="B2482">
            <v>353289.00877871754</v>
          </cell>
          <cell r="C2482">
            <v>1527.8999999997745</v>
          </cell>
          <cell r="Z2482">
            <v>1850437.0959176484</v>
          </cell>
          <cell r="AA2482">
            <v>767.90000000005637</v>
          </cell>
          <cell r="AH2482">
            <v>183018.21541510453</v>
          </cell>
          <cell r="AI2482">
            <v>2587.8999999997745</v>
          </cell>
          <cell r="AX2482">
            <v>1790245.3199290659</v>
          </cell>
          <cell r="AY2482">
            <v>523.90000000005637</v>
          </cell>
        </row>
        <row r="2483">
          <cell r="B2483">
            <v>353524.32614346914</v>
          </cell>
          <cell r="C2483">
            <v>1527.9999999997744</v>
          </cell>
          <cell r="Z2483">
            <v>1851436.7124805637</v>
          </cell>
          <cell r="AA2483">
            <v>768.00000000005639</v>
          </cell>
          <cell r="AH2483">
            <v>183154.18380769325</v>
          </cell>
          <cell r="AI2483">
            <v>2587.9999999997744</v>
          </cell>
          <cell r="AX2483">
            <v>1791462.3526406863</v>
          </cell>
          <cell r="AY2483">
            <v>524.00000000005639</v>
          </cell>
        </row>
        <row r="2484">
          <cell r="B2484">
            <v>353759.73521838069</v>
          </cell>
          <cell r="C2484">
            <v>1528.0999999997744</v>
          </cell>
          <cell r="Z2484">
            <v>1852436.7179596792</v>
          </cell>
          <cell r="AA2484">
            <v>768.10000000005641</v>
          </cell>
          <cell r="AH2484">
            <v>183290.22338940194</v>
          </cell>
          <cell r="AI2484">
            <v>2588.0999999997744</v>
          </cell>
          <cell r="AX2484">
            <v>1792679.6713219066</v>
          </cell>
          <cell r="AY2484">
            <v>524.10000000005641</v>
          </cell>
        </row>
        <row r="2485">
          <cell r="B2485">
            <v>353995.2360120443</v>
          </cell>
          <cell r="C2485">
            <v>1528.1999999997743</v>
          </cell>
          <cell r="Z2485">
            <v>1853437.1124330848</v>
          </cell>
          <cell r="AA2485">
            <v>768.20000000005643</v>
          </cell>
          <cell r="AH2485">
            <v>183426.33421032465</v>
          </cell>
          <cell r="AI2485">
            <v>2588.1999999997743</v>
          </cell>
          <cell r="AX2485">
            <v>1793897.275927247</v>
          </cell>
          <cell r="AY2485">
            <v>524.20000000005643</v>
          </cell>
        </row>
        <row r="2486">
          <cell r="B2486">
            <v>354230.82853305188</v>
          </cell>
          <cell r="C2486">
            <v>1528.2999999997742</v>
          </cell>
          <cell r="Z2486">
            <v>1854437.8959788701</v>
          </cell>
          <cell r="AA2486">
            <v>768.30000000005646</v>
          </cell>
          <cell r="AH2486">
            <v>183562.51632055538</v>
          </cell>
          <cell r="AI2486">
            <v>2588.2999999997742</v>
          </cell>
          <cell r="AX2486">
            <v>1795115.1664112275</v>
          </cell>
          <cell r="AY2486">
            <v>524.30000000005646</v>
          </cell>
        </row>
        <row r="2487">
          <cell r="B2487">
            <v>354466.51278999547</v>
          </cell>
          <cell r="C2487">
            <v>1528.3999999997741</v>
          </cell>
          <cell r="Z2487">
            <v>1855439.0686751255</v>
          </cell>
          <cell r="AA2487">
            <v>768.40000000005648</v>
          </cell>
          <cell r="AH2487">
            <v>183698.76977018808</v>
          </cell>
          <cell r="AI2487">
            <v>2588.3999999997741</v>
          </cell>
          <cell r="AX2487">
            <v>1796333.342728368</v>
          </cell>
          <cell r="AY2487">
            <v>524.40000000005648</v>
          </cell>
        </row>
        <row r="2488">
          <cell r="B2488">
            <v>354702.28879146703</v>
          </cell>
          <cell r="C2488">
            <v>1528.499999999774</v>
          </cell>
          <cell r="Z2488">
            <v>1856440.6305999409</v>
          </cell>
          <cell r="AA2488">
            <v>768.5000000000565</v>
          </cell>
          <cell r="AH2488">
            <v>183835.09460931682</v>
          </cell>
          <cell r="AI2488">
            <v>2588.499999999774</v>
          </cell>
          <cell r="AX2488">
            <v>1797551.8048331887</v>
          </cell>
          <cell r="AY2488">
            <v>524.5000000000565</v>
          </cell>
        </row>
        <row r="2489">
          <cell r="B2489">
            <v>354938.1565460586</v>
          </cell>
          <cell r="C2489">
            <v>1528.5999999997739</v>
          </cell>
          <cell r="Z2489">
            <v>1857442.5818314063</v>
          </cell>
          <cell r="AA2489">
            <v>768.60000000005653</v>
          </cell>
          <cell r="AH2489">
            <v>183971.49088803551</v>
          </cell>
          <cell r="AI2489">
            <v>2588.5999999997739</v>
          </cell>
          <cell r="AX2489">
            <v>1798770.5526802088</v>
          </cell>
          <cell r="AY2489">
            <v>524.60000000005653</v>
          </cell>
        </row>
        <row r="2490">
          <cell r="B2490">
            <v>355174.11606236221</v>
          </cell>
          <cell r="C2490">
            <v>1528.6999999997738</v>
          </cell>
          <cell r="Z2490">
            <v>1858444.9224476118</v>
          </cell>
          <cell r="AA2490">
            <v>768.70000000005655</v>
          </cell>
          <cell r="AH2490">
            <v>184107.95865643825</v>
          </cell>
          <cell r="AI2490">
            <v>2588.6999999997738</v>
          </cell>
          <cell r="AX2490">
            <v>1799989.5862239492</v>
          </cell>
          <cell r="AY2490">
            <v>524.70000000005655</v>
          </cell>
        </row>
        <row r="2491">
          <cell r="B2491">
            <v>355410.16734896979</v>
          </cell>
          <cell r="C2491">
            <v>1528.7999999997737</v>
          </cell>
          <cell r="Z2491">
            <v>1859447.6525266473</v>
          </cell>
          <cell r="AA2491">
            <v>768.80000000005657</v>
          </cell>
          <cell r="AH2491">
            <v>184244.49796461896</v>
          </cell>
          <cell r="AI2491">
            <v>2588.7999999997737</v>
          </cell>
          <cell r="AX2491">
            <v>1801208.9054189296</v>
          </cell>
          <cell r="AY2491">
            <v>524.80000000005657</v>
          </cell>
        </row>
        <row r="2492">
          <cell r="B2492">
            <v>355646.31041447335</v>
          </cell>
          <cell r="C2492">
            <v>1528.8999999997736</v>
          </cell>
          <cell r="Z2492">
            <v>1860450.7721466029</v>
          </cell>
          <cell r="AA2492">
            <v>768.90000000005659</v>
          </cell>
          <cell r="AH2492">
            <v>184381.10886267165</v>
          </cell>
          <cell r="AI2492">
            <v>2588.8999999997736</v>
          </cell>
          <cell r="AX2492">
            <v>1802428.5102196704</v>
          </cell>
          <cell r="AY2492">
            <v>524.90000000005659</v>
          </cell>
        </row>
        <row r="2493">
          <cell r="B2493">
            <v>355882.54526746494</v>
          </cell>
          <cell r="C2493">
            <v>1528.9999999997735</v>
          </cell>
          <cell r="Z2493">
            <v>1861454.2813855682</v>
          </cell>
          <cell r="AA2493">
            <v>769.00000000005662</v>
          </cell>
          <cell r="AH2493">
            <v>184517.79140069039</v>
          </cell>
          <cell r="AI2493">
            <v>2588.9999999997735</v>
          </cell>
          <cell r="AX2493">
            <v>1803648.4005806907</v>
          </cell>
          <cell r="AY2493">
            <v>525.00000000005662</v>
          </cell>
        </row>
        <row r="2494">
          <cell r="B2494">
            <v>356118.87191653647</v>
          </cell>
          <cell r="C2494">
            <v>1529.0999999997734</v>
          </cell>
          <cell r="Z2494">
            <v>1862458.1803216336</v>
          </cell>
          <cell r="AA2494">
            <v>769.10000000005664</v>
          </cell>
          <cell r="AH2494">
            <v>184654.54562876909</v>
          </cell>
          <cell r="AI2494">
            <v>2589.0999999997734</v>
          </cell>
          <cell r="AX2494">
            <v>1804868.5764565112</v>
          </cell>
          <cell r="AY2494">
            <v>525.10000000005664</v>
          </cell>
        </row>
        <row r="2495">
          <cell r="B2495">
            <v>356355.29037028004</v>
          </cell>
          <cell r="C2495">
            <v>1529.1999999997734</v>
          </cell>
          <cell r="Z2495">
            <v>1863462.4690328892</v>
          </cell>
          <cell r="AA2495">
            <v>769.20000000005666</v>
          </cell>
          <cell r="AH2495">
            <v>184791.37159700179</v>
          </cell>
          <cell r="AI2495">
            <v>2589.1999999997734</v>
          </cell>
          <cell r="AX2495">
            <v>1806089.0378016515</v>
          </cell>
          <cell r="AY2495">
            <v>525.20000000005666</v>
          </cell>
        </row>
        <row r="2496">
          <cell r="B2496">
            <v>356591.80063728767</v>
          </cell>
          <cell r="C2496">
            <v>1529.2999999997733</v>
          </cell>
          <cell r="Z2496">
            <v>1864467.1475974247</v>
          </cell>
          <cell r="AA2496">
            <v>769.30000000005668</v>
          </cell>
          <cell r="AH2496">
            <v>184928.26935548251</v>
          </cell>
          <cell r="AI2496">
            <v>2589.2999999997733</v>
          </cell>
          <cell r="AX2496">
            <v>1807309.784570632</v>
          </cell>
          <cell r="AY2496">
            <v>525.30000000005668</v>
          </cell>
        </row>
        <row r="2497">
          <cell r="B2497">
            <v>356828.40272615122</v>
          </cell>
          <cell r="C2497">
            <v>1529.3999999997732</v>
          </cell>
          <cell r="Z2497">
            <v>1865472.2160933299</v>
          </cell>
          <cell r="AA2497">
            <v>769.40000000005671</v>
          </cell>
          <cell r="AH2497">
            <v>185065.23895430524</v>
          </cell>
          <cell r="AI2497">
            <v>2589.3999999997732</v>
          </cell>
          <cell r="AX2497">
            <v>1808530.8167179725</v>
          </cell>
          <cell r="AY2497">
            <v>525.40000000005671</v>
          </cell>
        </row>
        <row r="2498">
          <cell r="B2498">
            <v>357065.09664546279</v>
          </cell>
          <cell r="C2498">
            <v>1529.4999999997731</v>
          </cell>
          <cell r="Z2498">
            <v>1866477.6745986955</v>
          </cell>
          <cell r="AA2498">
            <v>769.50000000005673</v>
          </cell>
          <cell r="AH2498">
            <v>185202.28044356394</v>
          </cell>
          <cell r="AI2498">
            <v>2589.4999999997731</v>
          </cell>
          <cell r="AX2498">
            <v>1809752.134198193</v>
          </cell>
          <cell r="AY2498">
            <v>525.50000000005673</v>
          </cell>
        </row>
        <row r="2499">
          <cell r="B2499">
            <v>357301.88240381435</v>
          </cell>
          <cell r="C2499">
            <v>1529.599999999773</v>
          </cell>
          <cell r="Z2499">
            <v>1867483.5231916108</v>
          </cell>
          <cell r="AA2499">
            <v>769.60000000005675</v>
          </cell>
          <cell r="AH2499">
            <v>185339.39387335264</v>
          </cell>
          <cell r="AI2499">
            <v>2589.599999999773</v>
          </cell>
          <cell r="AX2499">
            <v>1810973.7369658132</v>
          </cell>
          <cell r="AY2499">
            <v>525.60000000005675</v>
          </cell>
        </row>
        <row r="2500">
          <cell r="B2500">
            <v>357538.76000979799</v>
          </cell>
          <cell r="C2500">
            <v>1529.6999999997729</v>
          </cell>
          <cell r="Z2500">
            <v>1868489.7619501664</v>
          </cell>
          <cell r="AA2500">
            <v>769.70000000005678</v>
          </cell>
          <cell r="AH2500">
            <v>185476.57929376536</v>
          </cell>
          <cell r="AI2500">
            <v>2589.6999999997729</v>
          </cell>
          <cell r="AX2500">
            <v>1812195.6249753537</v>
          </cell>
          <cell r="AY2500">
            <v>525.70000000005678</v>
          </cell>
        </row>
        <row r="2501">
          <cell r="B2501">
            <v>357775.72947200551</v>
          </cell>
          <cell r="C2501">
            <v>1529.7999999997728</v>
          </cell>
          <cell r="Z2501">
            <v>1869496.3909524519</v>
          </cell>
          <cell r="AA2501">
            <v>769.8000000000568</v>
          </cell>
          <cell r="AH2501">
            <v>185613.8367548961</v>
          </cell>
          <cell r="AI2501">
            <v>2589.7999999997728</v>
          </cell>
          <cell r="AX2501">
            <v>1813417.798181334</v>
          </cell>
          <cell r="AY2501">
            <v>525.8000000000568</v>
          </cell>
        </row>
        <row r="2502">
          <cell r="B2502">
            <v>358012.79079902911</v>
          </cell>
          <cell r="C2502">
            <v>1529.8999999997727</v>
          </cell>
          <cell r="Z2502">
            <v>1870503.4102765573</v>
          </cell>
          <cell r="AA2502">
            <v>769.90000000005682</v>
          </cell>
          <cell r="AH2502">
            <v>185751.1663068388</v>
          </cell>
          <cell r="AI2502">
            <v>2589.8999999997727</v>
          </cell>
          <cell r="AX2502">
            <v>1814640.2565382747</v>
          </cell>
          <cell r="AY2502">
            <v>525.90000000005682</v>
          </cell>
        </row>
        <row r="2503">
          <cell r="B2503">
            <v>358249.94399946067</v>
          </cell>
          <cell r="C2503">
            <v>1529.9999999997726</v>
          </cell>
          <cell r="Z2503">
            <v>1871514.9000005724</v>
          </cell>
          <cell r="AA2503">
            <v>770.00000000005684</v>
          </cell>
          <cell r="AH2503">
            <v>185888.56799968751</v>
          </cell>
          <cell r="AI2503">
            <v>2589.9999999997726</v>
          </cell>
          <cell r="AX2503">
            <v>1815863.0000006952</v>
          </cell>
          <cell r="AY2503">
            <v>526.00000000005684</v>
          </cell>
        </row>
        <row r="2504">
          <cell r="Z2504">
            <v>1872522.4802485269</v>
          </cell>
          <cell r="AA2504">
            <v>770.10000000005687</v>
          </cell>
          <cell r="AH2504">
            <v>186026.04188353621</v>
          </cell>
          <cell r="AI2504">
            <v>2590.0999999997725</v>
          </cell>
          <cell r="AX2504">
            <v>1817086.0285231154</v>
          </cell>
          <cell r="AY2504">
            <v>526.10000000005687</v>
          </cell>
        </row>
        <row r="2505">
          <cell r="Z2505">
            <v>1873530.4568190055</v>
          </cell>
          <cell r="AA2505">
            <v>770.20000000005689</v>
          </cell>
          <cell r="AH2505">
            <v>186163.58800847892</v>
          </cell>
          <cell r="AI2505">
            <v>2590.1999999997724</v>
          </cell>
          <cell r="AX2505">
            <v>1818309.342060056</v>
          </cell>
          <cell r="AY2505">
            <v>526.20000000005689</v>
          </cell>
        </row>
        <row r="2506">
          <cell r="Z2506">
            <v>1874538.8297519318</v>
          </cell>
          <cell r="AA2506">
            <v>770.30000000005691</v>
          </cell>
          <cell r="AH2506">
            <v>186301.20642460964</v>
          </cell>
          <cell r="AI2506">
            <v>2590.2999999997724</v>
          </cell>
          <cell r="AX2506">
            <v>1819532.9405660364</v>
          </cell>
          <cell r="AY2506">
            <v>526.30000000005691</v>
          </cell>
        </row>
        <row r="2507">
          <cell r="Z2507">
            <v>1875547.5990872304</v>
          </cell>
          <cell r="AA2507">
            <v>770.40000000005693</v>
          </cell>
          <cell r="AH2507">
            <v>186438.89718202234</v>
          </cell>
          <cell r="AI2507">
            <v>2590.3999999997723</v>
          </cell>
          <cell r="AX2507">
            <v>1820756.8239955767</v>
          </cell>
          <cell r="AY2507">
            <v>526.40000000005693</v>
          </cell>
        </row>
        <row r="2508">
          <cell r="Z2508">
            <v>1876556.7648648247</v>
          </cell>
          <cell r="AA2508">
            <v>770.50000000005696</v>
          </cell>
          <cell r="AH2508">
            <v>186576.66033081105</v>
          </cell>
          <cell r="AI2508">
            <v>2590.4999999997722</v>
          </cell>
          <cell r="AX2508">
            <v>1821980.9923031973</v>
          </cell>
          <cell r="AY2508">
            <v>526.50000000005696</v>
          </cell>
        </row>
        <row r="2509">
          <cell r="Z2509">
            <v>1877566.3271246392</v>
          </cell>
          <cell r="AA2509">
            <v>770.60000000005698</v>
          </cell>
          <cell r="AH2509">
            <v>186714.49592106976</v>
          </cell>
          <cell r="AI2509">
            <v>2590.5999999997721</v>
          </cell>
          <cell r="AX2509">
            <v>1823205.4454434179</v>
          </cell>
          <cell r="AY2509">
            <v>526.60000000005698</v>
          </cell>
        </row>
        <row r="2510">
          <cell r="Z2510">
            <v>1878576.2859065977</v>
          </cell>
          <cell r="AA2510">
            <v>770.700000000057</v>
          </cell>
          <cell r="AH2510">
            <v>186852.40400289246</v>
          </cell>
          <cell r="AI2510">
            <v>2590.699999999772</v>
          </cell>
          <cell r="AX2510">
            <v>1824430.1833707581</v>
          </cell>
          <cell r="AY2510">
            <v>526.700000000057</v>
          </cell>
        </row>
        <row r="2511">
          <cell r="Z2511">
            <v>1879586.6412506241</v>
          </cell>
          <cell r="AA2511">
            <v>770.80000000005703</v>
          </cell>
          <cell r="AH2511">
            <v>186990.38462637318</v>
          </cell>
          <cell r="AI2511">
            <v>2590.7999999997719</v>
          </cell>
          <cell r="AX2511">
            <v>1825655.2060397386</v>
          </cell>
          <cell r="AY2511">
            <v>526.80000000005703</v>
          </cell>
        </row>
        <row r="2512">
          <cell r="Z2512">
            <v>1880597.3931966426</v>
          </cell>
          <cell r="AA2512">
            <v>770.90000000005705</v>
          </cell>
          <cell r="AH2512">
            <v>187128.43784160589</v>
          </cell>
          <cell r="AI2512">
            <v>2590.8999999997718</v>
          </cell>
          <cell r="AX2512">
            <v>1826880.513404879</v>
          </cell>
          <cell r="AY2512">
            <v>526.90000000005705</v>
          </cell>
        </row>
        <row r="2513">
          <cell r="Z2513">
            <v>1881608.5417845771</v>
          </cell>
          <cell r="AA2513">
            <v>771.00000000005707</v>
          </cell>
          <cell r="AH2513">
            <v>187266.56369868459</v>
          </cell>
          <cell r="AI2513">
            <v>2590.9999999997717</v>
          </cell>
          <cell r="AX2513">
            <v>1828106.1054206993</v>
          </cell>
          <cell r="AY2513">
            <v>527.00000000005707</v>
          </cell>
        </row>
        <row r="2514">
          <cell r="Z2514">
            <v>1882620.0870543516</v>
          </cell>
          <cell r="AA2514">
            <v>771.10000000005709</v>
          </cell>
          <cell r="AH2514">
            <v>187404.7622477033</v>
          </cell>
          <cell r="AI2514">
            <v>2591.0999999997716</v>
          </cell>
          <cell r="AX2514">
            <v>1829331.9820417198</v>
          </cell>
          <cell r="AY2514">
            <v>527.10000000005709</v>
          </cell>
        </row>
        <row r="2515">
          <cell r="Z2515">
            <v>1883632.0290458901</v>
          </cell>
          <cell r="AA2515">
            <v>771.20000000005712</v>
          </cell>
          <cell r="AH2515">
            <v>187543.03353875602</v>
          </cell>
          <cell r="AI2515">
            <v>2591.1999999997715</v>
          </cell>
          <cell r="AX2515">
            <v>1830558.1432224605</v>
          </cell>
          <cell r="AY2515">
            <v>527.20000000005712</v>
          </cell>
        </row>
        <row r="2516">
          <cell r="Z2516">
            <v>1884644.3677991165</v>
          </cell>
          <cell r="AA2516">
            <v>771.30000000005714</v>
          </cell>
          <cell r="AH2516">
            <v>187681.37762193673</v>
          </cell>
          <cell r="AI2516">
            <v>2591.2999999997714</v>
          </cell>
          <cell r="AX2516">
            <v>1831784.5889174407</v>
          </cell>
          <cell r="AY2516">
            <v>527.30000000005714</v>
          </cell>
        </row>
        <row r="2517">
          <cell r="Z2517">
            <v>1885657.1033539549</v>
          </cell>
          <cell r="AA2517">
            <v>771.40000000005716</v>
          </cell>
          <cell r="AH2517">
            <v>187819.79454733944</v>
          </cell>
          <cell r="AI2517">
            <v>2591.3999999997714</v>
          </cell>
          <cell r="AX2517">
            <v>1833011.3190811812</v>
          </cell>
          <cell r="AY2517">
            <v>527.40000000005716</v>
          </cell>
        </row>
        <row r="2518">
          <cell r="Z2518">
            <v>1886670.2357503294</v>
          </cell>
          <cell r="AA2518">
            <v>771.50000000005718</v>
          </cell>
          <cell r="AH2518">
            <v>187958.28436505812</v>
          </cell>
          <cell r="AI2518">
            <v>2591.4999999997713</v>
          </cell>
          <cell r="AX2518">
            <v>1834238.3336682017</v>
          </cell>
          <cell r="AY2518">
            <v>527.50000000005718</v>
          </cell>
        </row>
        <row r="2519">
          <cell r="Z2519">
            <v>1887683.7650281638</v>
          </cell>
          <cell r="AA2519">
            <v>771.60000000005721</v>
          </cell>
          <cell r="AH2519">
            <v>188096.84712518685</v>
          </cell>
          <cell r="AI2519">
            <v>2591.5999999997712</v>
          </cell>
          <cell r="AX2519">
            <v>1835465.632633022</v>
          </cell>
          <cell r="AY2519">
            <v>527.60000000005721</v>
          </cell>
        </row>
        <row r="2520">
          <cell r="Z2520">
            <v>1888697.6912273823</v>
          </cell>
          <cell r="AA2520">
            <v>771.70000000005723</v>
          </cell>
          <cell r="AH2520">
            <v>188235.48287781957</v>
          </cell>
          <cell r="AI2520">
            <v>2591.6999999997711</v>
          </cell>
          <cell r="AX2520">
            <v>1836693.2159301625</v>
          </cell>
          <cell r="AY2520">
            <v>527.70000000005723</v>
          </cell>
        </row>
        <row r="2521">
          <cell r="Z2521">
            <v>1889712.0143879089</v>
          </cell>
          <cell r="AA2521">
            <v>771.80000000005725</v>
          </cell>
          <cell r="AH2521">
            <v>188374.19167305026</v>
          </cell>
          <cell r="AI2521">
            <v>2591.799999999771</v>
          </cell>
          <cell r="AX2521">
            <v>1837921.083514143</v>
          </cell>
          <cell r="AY2521">
            <v>527.80000000005725</v>
          </cell>
        </row>
        <row r="2522">
          <cell r="Z2522">
            <v>1890726.7345496672</v>
          </cell>
          <cell r="AA2522">
            <v>771.90000000005728</v>
          </cell>
          <cell r="AH2522">
            <v>188512.97356097295</v>
          </cell>
          <cell r="AI2522">
            <v>2591.8999999997709</v>
          </cell>
          <cell r="AX2522">
            <v>1839149.2353394835</v>
          </cell>
          <cell r="AY2522">
            <v>527.90000000005728</v>
          </cell>
        </row>
        <row r="2523">
          <cell r="Z2523">
            <v>1891741.8517525818</v>
          </cell>
          <cell r="AA2523">
            <v>772.0000000000573</v>
          </cell>
          <cell r="AH2523">
            <v>188651.82859168167</v>
          </cell>
          <cell r="AI2523">
            <v>2591.9999999997708</v>
          </cell>
          <cell r="AX2523">
            <v>1840377.6713607041</v>
          </cell>
          <cell r="AY2523">
            <v>528.0000000000573</v>
          </cell>
        </row>
        <row r="2524">
          <cell r="Z2524">
            <v>1892757.3660365762</v>
          </cell>
          <cell r="AA2524">
            <v>772.10000000005732</v>
          </cell>
          <cell r="AH2524">
            <v>188790.75681527038</v>
          </cell>
          <cell r="AI2524">
            <v>2592.0999999997707</v>
          </cell>
          <cell r="AX2524">
            <v>1841606.3915323243</v>
          </cell>
          <cell r="AY2524">
            <v>528.10000000005732</v>
          </cell>
        </row>
        <row r="2525">
          <cell r="Z2525">
            <v>1893773.2774415745</v>
          </cell>
          <cell r="AA2525">
            <v>772.20000000005734</v>
          </cell>
          <cell r="AH2525">
            <v>188929.75828183308</v>
          </cell>
          <cell r="AI2525">
            <v>2592.1999999997706</v>
          </cell>
          <cell r="AX2525">
            <v>1842835.3958088649</v>
          </cell>
          <cell r="AY2525">
            <v>528.20000000005734</v>
          </cell>
        </row>
        <row r="2526">
          <cell r="Z2526">
            <v>1894789.586007501</v>
          </cell>
          <cell r="AA2526">
            <v>772.30000000005737</v>
          </cell>
          <cell r="AH2526">
            <v>189068.83304146377</v>
          </cell>
          <cell r="AI2526">
            <v>2592.2999999997705</v>
          </cell>
          <cell r="AX2526">
            <v>1844064.6841448452</v>
          </cell>
          <cell r="AY2526">
            <v>528.30000000005737</v>
          </cell>
        </row>
        <row r="2527">
          <cell r="Z2527">
            <v>1895806.2917742794</v>
          </cell>
          <cell r="AA2527">
            <v>772.40000000005739</v>
          </cell>
          <cell r="AH2527">
            <v>189207.98114425648</v>
          </cell>
          <cell r="AI2527">
            <v>2592.3999999997704</v>
          </cell>
          <cell r="AX2527">
            <v>1845294.2564947857</v>
          </cell>
          <cell r="AY2527">
            <v>528.40000000005739</v>
          </cell>
        </row>
        <row r="2528">
          <cell r="Z2528">
            <v>1896823.394781834</v>
          </cell>
          <cell r="AA2528">
            <v>772.50000000005741</v>
          </cell>
          <cell r="AH2528">
            <v>189347.20264030522</v>
          </cell>
          <cell r="AI2528">
            <v>2592.4999999997704</v>
          </cell>
          <cell r="AX2528">
            <v>1846524.1128132059</v>
          </cell>
          <cell r="AY2528">
            <v>528.50000000005741</v>
          </cell>
        </row>
        <row r="2529">
          <cell r="Z2529">
            <v>1897840.8950700883</v>
          </cell>
          <cell r="AA2529">
            <v>772.60000000005743</v>
          </cell>
          <cell r="AH2529">
            <v>189486.49757970389</v>
          </cell>
          <cell r="AI2529">
            <v>2592.5999999997703</v>
          </cell>
          <cell r="AX2529">
            <v>1847754.2530546268</v>
          </cell>
          <cell r="AY2529">
            <v>528.60000000005743</v>
          </cell>
        </row>
        <row r="2530">
          <cell r="Z2530">
            <v>1898858.7926789669</v>
          </cell>
          <cell r="AA2530">
            <v>772.70000000005746</v>
          </cell>
          <cell r="AH2530">
            <v>189625.86601254661</v>
          </cell>
          <cell r="AI2530">
            <v>2592.6999999997702</v>
          </cell>
          <cell r="AX2530">
            <v>1848984.677173567</v>
          </cell>
          <cell r="AY2530">
            <v>528.70000000005746</v>
          </cell>
        </row>
        <row r="2531">
          <cell r="Z2531">
            <v>1899877.0876483934</v>
          </cell>
          <cell r="AA2531">
            <v>772.80000000005748</v>
          </cell>
          <cell r="AH2531">
            <v>189765.30798892729</v>
          </cell>
          <cell r="AI2531">
            <v>2592.7999999997701</v>
          </cell>
          <cell r="AX2531">
            <v>1850215.3851245474</v>
          </cell>
          <cell r="AY2531">
            <v>528.80000000005748</v>
          </cell>
        </row>
        <row r="2532">
          <cell r="Z2532">
            <v>1900895.7800182919</v>
          </cell>
          <cell r="AA2532">
            <v>772.9000000000575</v>
          </cell>
          <cell r="AH2532">
            <v>189904.82355894</v>
          </cell>
          <cell r="AI2532">
            <v>2592.89999999977</v>
          </cell>
          <cell r="AX2532">
            <v>1851446.376862088</v>
          </cell>
          <cell r="AY2532">
            <v>528.9000000000575</v>
          </cell>
        </row>
        <row r="2533">
          <cell r="Z2533">
            <v>1901914.8698285862</v>
          </cell>
          <cell r="AA2533">
            <v>773.00000000005753</v>
          </cell>
          <cell r="AH2533">
            <v>190044.41277267871</v>
          </cell>
          <cell r="AI2533">
            <v>2592.9999999997699</v>
          </cell>
          <cell r="AX2533">
            <v>1852677.6523407083</v>
          </cell>
          <cell r="AY2533">
            <v>529.00000000005753</v>
          </cell>
        </row>
        <row r="2534">
          <cell r="Z2534">
            <v>1902934.3571192008</v>
          </cell>
          <cell r="AA2534">
            <v>773.10000000005755</v>
          </cell>
          <cell r="AH2534">
            <v>190184.07568023744</v>
          </cell>
          <cell r="AI2534">
            <v>2593.0999999997698</v>
          </cell>
          <cell r="AX2534">
            <v>1853909.2115149288</v>
          </cell>
          <cell r="AY2534">
            <v>529.10000000005755</v>
          </cell>
        </row>
        <row r="2535">
          <cell r="Z2535">
            <v>1903954.2419300592</v>
          </cell>
          <cell r="AA2535">
            <v>773.20000000005757</v>
          </cell>
          <cell r="AH2535">
            <v>190323.81233171013</v>
          </cell>
          <cell r="AI2535">
            <v>2593.1999999997697</v>
          </cell>
          <cell r="AX2535">
            <v>1855141.0543392692</v>
          </cell>
          <cell r="AY2535">
            <v>529.20000000005757</v>
          </cell>
        </row>
        <row r="2536">
          <cell r="Z2536">
            <v>1904974.5243010856</v>
          </cell>
          <cell r="AA2536">
            <v>773.30000000005759</v>
          </cell>
          <cell r="AH2536">
            <v>190463.62277719082</v>
          </cell>
          <cell r="AI2536">
            <v>2593.2999999997696</v>
          </cell>
          <cell r="AX2536">
            <v>1856373.1807682496</v>
          </cell>
          <cell r="AY2536">
            <v>529.30000000005759</v>
          </cell>
        </row>
        <row r="2537">
          <cell r="Z2537">
            <v>1905995.2042722041</v>
          </cell>
          <cell r="AA2537">
            <v>773.40000000005762</v>
          </cell>
          <cell r="AH2537">
            <v>190603.50706677354</v>
          </cell>
          <cell r="AI2537">
            <v>2593.3999999997695</v>
          </cell>
          <cell r="AX2537">
            <v>1857605.5907563902</v>
          </cell>
          <cell r="AY2537">
            <v>529.40000000005762</v>
          </cell>
        </row>
        <row r="2538">
          <cell r="Z2538">
            <v>1907016.2818833385</v>
          </cell>
          <cell r="AA2538">
            <v>773.50000000005764</v>
          </cell>
          <cell r="AH2538">
            <v>190743.46525055222</v>
          </cell>
          <cell r="AI2538">
            <v>2593.4999999997694</v>
          </cell>
          <cell r="AX2538">
            <v>1858838.2842582106</v>
          </cell>
          <cell r="AY2538">
            <v>529.50000000005764</v>
          </cell>
        </row>
        <row r="2539">
          <cell r="Z2539">
            <v>1908037.757174413</v>
          </cell>
          <cell r="AA2539">
            <v>773.60000000005766</v>
          </cell>
          <cell r="AH2539">
            <v>190883.49737862093</v>
          </cell>
          <cell r="AI2539">
            <v>2593.5999999997694</v>
          </cell>
          <cell r="AX2539">
            <v>1860071.261228231</v>
          </cell>
          <cell r="AY2539">
            <v>529.60000000005766</v>
          </cell>
        </row>
        <row r="2540">
          <cell r="Z2540">
            <v>1909059.6301853515</v>
          </cell>
          <cell r="AA2540">
            <v>773.70000000005768</v>
          </cell>
          <cell r="AH2540">
            <v>191023.60350107364</v>
          </cell>
          <cell r="AI2540">
            <v>2593.6999999997693</v>
          </cell>
          <cell r="AX2540">
            <v>1861304.5216209714</v>
          </cell>
          <cell r="AY2540">
            <v>529.70000000005768</v>
          </cell>
        </row>
        <row r="2541">
          <cell r="Z2541">
            <v>1910081.900956078</v>
          </cell>
          <cell r="AA2541">
            <v>773.80000000005771</v>
          </cell>
          <cell r="AH2541">
            <v>191163.78366800433</v>
          </cell>
          <cell r="AI2541">
            <v>2593.7999999997692</v>
          </cell>
          <cell r="AX2541">
            <v>1862538.0653909519</v>
          </cell>
          <cell r="AY2541">
            <v>529.80000000005771</v>
          </cell>
        </row>
        <row r="2542">
          <cell r="Z2542">
            <v>1911104.5695265164</v>
          </cell>
          <cell r="AA2542">
            <v>773.90000000005773</v>
          </cell>
          <cell r="AH2542">
            <v>191304.03792950703</v>
          </cell>
          <cell r="AI2542">
            <v>2593.8999999997691</v>
          </cell>
          <cell r="AX2542">
            <v>1863771.8924926925</v>
          </cell>
          <cell r="AY2542">
            <v>529.90000000005773</v>
          </cell>
        </row>
        <row r="2543">
          <cell r="Z2543">
            <v>1912127.6359365908</v>
          </cell>
          <cell r="AA2543">
            <v>774.00000000005775</v>
          </cell>
          <cell r="AH2543">
            <v>191444.36633567573</v>
          </cell>
          <cell r="AI2543">
            <v>2593.999999999769</v>
          </cell>
          <cell r="AX2543">
            <v>1865006.0028807127</v>
          </cell>
          <cell r="AY2543">
            <v>530.00000000005775</v>
          </cell>
        </row>
        <row r="2544">
          <cell r="Z2544">
            <v>1913151.1002262253</v>
          </cell>
          <cell r="AA2544">
            <v>774.10000000005778</v>
          </cell>
          <cell r="AH2544">
            <v>191584.76893660444</v>
          </cell>
          <cell r="AI2544">
            <v>2594.0999999997689</v>
          </cell>
          <cell r="AX2544">
            <v>1866240.3965095333</v>
          </cell>
          <cell r="AY2544">
            <v>530.10000000005778</v>
          </cell>
        </row>
        <row r="2545">
          <cell r="Z2545">
            <v>1914174.9624353438</v>
          </cell>
          <cell r="AA2545">
            <v>774.2000000000578</v>
          </cell>
          <cell r="AH2545">
            <v>191725.24578238715</v>
          </cell>
          <cell r="AI2545">
            <v>2594.1999999997688</v>
          </cell>
          <cell r="AX2545">
            <v>1867475.0733336736</v>
          </cell>
          <cell r="AY2545">
            <v>530.2000000000578</v>
          </cell>
        </row>
        <row r="2546">
          <cell r="Z2546">
            <v>1915199.2226038703</v>
          </cell>
          <cell r="AA2546">
            <v>774.30000000005782</v>
          </cell>
          <cell r="AH2546">
            <v>191865.79692311783</v>
          </cell>
          <cell r="AI2546">
            <v>2594.2999999997687</v>
          </cell>
          <cell r="AX2546">
            <v>1868710.0333076541</v>
          </cell>
          <cell r="AY2546">
            <v>530.30000000005782</v>
          </cell>
        </row>
        <row r="2547">
          <cell r="Z2547">
            <v>1916223.8807717287</v>
          </cell>
          <cell r="AA2547">
            <v>774.40000000005784</v>
          </cell>
          <cell r="AH2547">
            <v>192006.42240889056</v>
          </cell>
          <cell r="AI2547">
            <v>2594.3999999997686</v>
          </cell>
          <cell r="AX2547">
            <v>1869945.2763859946</v>
          </cell>
          <cell r="AY2547">
            <v>530.40000000005784</v>
          </cell>
        </row>
        <row r="2548">
          <cell r="Z2548">
            <v>1917248.9369788433</v>
          </cell>
          <cell r="AA2548">
            <v>774.50000000005787</v>
          </cell>
          <cell r="AH2548">
            <v>192147.12228979924</v>
          </cell>
          <cell r="AI2548">
            <v>2594.4999999997685</v>
          </cell>
          <cell r="AX2548">
            <v>1871180.8025232148</v>
          </cell>
          <cell r="AY2548">
            <v>530.50000000005787</v>
          </cell>
        </row>
        <row r="2549">
          <cell r="Z2549">
            <v>1918274.3912651376</v>
          </cell>
          <cell r="AA2549">
            <v>774.60000000005789</v>
          </cell>
          <cell r="AH2549">
            <v>192287.89661593793</v>
          </cell>
          <cell r="AI2549">
            <v>2594.5999999997684</v>
          </cell>
          <cell r="AX2549">
            <v>1872416.6116738354</v>
          </cell>
          <cell r="AY2549">
            <v>530.60000000005789</v>
          </cell>
        </row>
        <row r="2550">
          <cell r="Z2550">
            <v>1919300.2436705362</v>
          </cell>
          <cell r="AA2550">
            <v>774.70000000005791</v>
          </cell>
          <cell r="AH2550">
            <v>192428.74543740065</v>
          </cell>
          <cell r="AI2550">
            <v>2594.6999999997684</v>
          </cell>
          <cell r="AX2550">
            <v>1873652.703792376</v>
          </cell>
          <cell r="AY2550">
            <v>530.70000000005791</v>
          </cell>
        </row>
        <row r="2551">
          <cell r="Z2551">
            <v>1920326.4942349626</v>
          </cell>
          <cell r="AA2551">
            <v>774.80000000005793</v>
          </cell>
          <cell r="AH2551">
            <v>192569.66880428133</v>
          </cell>
          <cell r="AI2551">
            <v>2594.7999999997683</v>
          </cell>
          <cell r="AX2551">
            <v>1874889.0788333565</v>
          </cell>
          <cell r="AY2551">
            <v>530.80000000005793</v>
          </cell>
        </row>
        <row r="2552">
          <cell r="Z2552">
            <v>1921353.142998341</v>
          </cell>
          <cell r="AA2552">
            <v>774.90000000005796</v>
          </cell>
          <cell r="AH2552">
            <v>192710.66676667402</v>
          </cell>
          <cell r="AI2552">
            <v>2594.8999999997682</v>
          </cell>
          <cell r="AX2552">
            <v>1876125.7367512968</v>
          </cell>
          <cell r="AY2552">
            <v>530.90000000005796</v>
          </cell>
        </row>
        <row r="2553">
          <cell r="Z2553">
            <v>1922380.1900005955</v>
          </cell>
          <cell r="AA2553">
            <v>775.00000000005798</v>
          </cell>
          <cell r="AH2553">
            <v>192851.73937467273</v>
          </cell>
          <cell r="AI2553">
            <v>2594.9999999997681</v>
          </cell>
          <cell r="AX2553">
            <v>1877362.6775007173</v>
          </cell>
          <cell r="AY2553">
            <v>531.00000000005798</v>
          </cell>
        </row>
        <row r="2554">
          <cell r="Z2554">
            <v>1923407.6352816499</v>
          </cell>
          <cell r="AA2554">
            <v>775.100000000058</v>
          </cell>
          <cell r="AH2554">
            <v>192992.88667837143</v>
          </cell>
          <cell r="AI2554">
            <v>2595.099999999768</v>
          </cell>
          <cell r="AX2554">
            <v>1878599.9010361377</v>
          </cell>
          <cell r="AY2554">
            <v>531.100000000058</v>
          </cell>
        </row>
        <row r="2555">
          <cell r="Z2555">
            <v>1924435.4788814285</v>
          </cell>
          <cell r="AA2555">
            <v>775.20000000005803</v>
          </cell>
          <cell r="AH2555">
            <v>193134.10872786414</v>
          </cell>
          <cell r="AI2555">
            <v>2595.1999999997679</v>
          </cell>
          <cell r="AX2555">
            <v>1879837.4073120779</v>
          </cell>
          <cell r="AY2555">
            <v>531.20000000005803</v>
          </cell>
        </row>
        <row r="2556">
          <cell r="Z2556">
            <v>1925463.7208398548</v>
          </cell>
          <cell r="AA2556">
            <v>775.30000000005805</v>
          </cell>
          <cell r="AH2556">
            <v>193275.40557324485</v>
          </cell>
          <cell r="AI2556">
            <v>2595.2999999997678</v>
          </cell>
          <cell r="AX2556">
            <v>1881075.1962830587</v>
          </cell>
          <cell r="AY2556">
            <v>531.30000000005805</v>
          </cell>
        </row>
        <row r="2557">
          <cell r="Z2557">
            <v>1926492.3611968535</v>
          </cell>
          <cell r="AA2557">
            <v>775.40000000005807</v>
          </cell>
          <cell r="AH2557">
            <v>193416.77726460752</v>
          </cell>
          <cell r="AI2557">
            <v>2595.3999999997677</v>
          </cell>
          <cell r="AX2557">
            <v>1882313.267903599</v>
          </cell>
          <cell r="AY2557">
            <v>531.40000000005807</v>
          </cell>
        </row>
        <row r="2558">
          <cell r="Z2558">
            <v>1927521.3999923479</v>
          </cell>
          <cell r="AA2558">
            <v>775.50000000005809</v>
          </cell>
          <cell r="AH2558">
            <v>193558.22385204621</v>
          </cell>
          <cell r="AI2558">
            <v>2595.4999999997676</v>
          </cell>
          <cell r="AX2558">
            <v>1883551.6221282193</v>
          </cell>
          <cell r="AY2558">
            <v>531.50000000005809</v>
          </cell>
        </row>
        <row r="2559">
          <cell r="Z2559">
            <v>1928550.8372662624</v>
          </cell>
          <cell r="AA2559">
            <v>775.60000000005812</v>
          </cell>
          <cell r="AH2559">
            <v>193699.74538565491</v>
          </cell>
          <cell r="AI2559">
            <v>2595.5999999997675</v>
          </cell>
          <cell r="AX2559">
            <v>1884790.2589114399</v>
          </cell>
          <cell r="AY2559">
            <v>531.60000000005812</v>
          </cell>
        </row>
        <row r="2560">
          <cell r="Z2560">
            <v>1929580.6730585208</v>
          </cell>
          <cell r="AA2560">
            <v>775.70000000005814</v>
          </cell>
          <cell r="AH2560">
            <v>193841.34191552762</v>
          </cell>
          <cell r="AI2560">
            <v>2595.6999999997674</v>
          </cell>
          <cell r="AX2560">
            <v>1886029.1782077802</v>
          </cell>
          <cell r="AY2560">
            <v>531.70000000005814</v>
          </cell>
        </row>
        <row r="2561">
          <cell r="Z2561">
            <v>1930610.9074090472</v>
          </cell>
          <cell r="AA2561">
            <v>775.80000000005816</v>
          </cell>
          <cell r="AH2561">
            <v>193983.01349175832</v>
          </cell>
          <cell r="AI2561">
            <v>2595.7999999997674</v>
          </cell>
          <cell r="AX2561">
            <v>1887268.3799717608</v>
          </cell>
          <cell r="AY2561">
            <v>531.80000000005816</v>
          </cell>
        </row>
        <row r="2562">
          <cell r="Z2562">
            <v>1931641.5403577657</v>
          </cell>
          <cell r="AA2562">
            <v>775.90000000005818</v>
          </cell>
          <cell r="AH2562">
            <v>194124.76016444102</v>
          </cell>
          <cell r="AI2562">
            <v>2595.8999999997673</v>
          </cell>
          <cell r="AX2562">
            <v>1888507.8641579011</v>
          </cell>
          <cell r="AY2562">
            <v>531.90000000005818</v>
          </cell>
        </row>
        <row r="2563">
          <cell r="Z2563">
            <v>1932672.5719446002</v>
          </cell>
          <cell r="AA2563">
            <v>776.00000000005821</v>
          </cell>
          <cell r="AH2563">
            <v>194266.58198366972</v>
          </cell>
          <cell r="AI2563">
            <v>2595.9999999997672</v>
          </cell>
          <cell r="AX2563">
            <v>1889747.6307207216</v>
          </cell>
          <cell r="AY2563">
            <v>532.00000000005821</v>
          </cell>
        </row>
        <row r="2564">
          <cell r="Z2564">
            <v>1933704.0022094746</v>
          </cell>
          <cell r="AA2564">
            <v>776.10000000005823</v>
          </cell>
          <cell r="AH2564">
            <v>194408.47899953841</v>
          </cell>
          <cell r="AI2564">
            <v>2596.0999999997671</v>
          </cell>
          <cell r="AX2564">
            <v>1890987.6796147421</v>
          </cell>
          <cell r="AY2564">
            <v>532.10000000005823</v>
          </cell>
        </row>
        <row r="2565">
          <cell r="Z2565">
            <v>1934735.831192313</v>
          </cell>
          <cell r="AA2565">
            <v>776.20000000005825</v>
          </cell>
          <cell r="AH2565">
            <v>194550.45126214111</v>
          </cell>
          <cell r="AI2565">
            <v>2596.199999999767</v>
          </cell>
          <cell r="AX2565">
            <v>1892228.0107944827</v>
          </cell>
          <cell r="AY2565">
            <v>532.20000000005825</v>
          </cell>
        </row>
        <row r="2566">
          <cell r="Z2566">
            <v>1935768.0589330397</v>
          </cell>
          <cell r="AA2566">
            <v>776.30000000005828</v>
          </cell>
          <cell r="AH2566">
            <v>194692.49882157179</v>
          </cell>
          <cell r="AI2566">
            <v>2596.2999999997669</v>
          </cell>
          <cell r="AX2566">
            <v>1893468.6242144629</v>
          </cell>
          <cell r="AY2566">
            <v>532.30000000005828</v>
          </cell>
        </row>
        <row r="2567">
          <cell r="Z2567">
            <v>1936800.685471578</v>
          </cell>
          <cell r="AA2567">
            <v>776.4000000000583</v>
          </cell>
          <cell r="AH2567">
            <v>194834.6217279245</v>
          </cell>
          <cell r="AI2567">
            <v>2596.3999999997668</v>
          </cell>
          <cell r="AX2567">
            <v>1894709.5198292034</v>
          </cell>
          <cell r="AY2567">
            <v>532.4000000000583</v>
          </cell>
        </row>
        <row r="2568">
          <cell r="Z2568">
            <v>1937833.7108478525</v>
          </cell>
          <cell r="AA2568">
            <v>776.50000000005832</v>
          </cell>
          <cell r="AH2568">
            <v>194976.8200312932</v>
          </cell>
          <cell r="AI2568">
            <v>2596.4999999997667</v>
          </cell>
          <cell r="AX2568">
            <v>1895950.697593224</v>
          </cell>
          <cell r="AY2568">
            <v>532.50000000005832</v>
          </cell>
        </row>
        <row r="2569">
          <cell r="Z2569">
            <v>1938867.135101787</v>
          </cell>
          <cell r="AA2569">
            <v>776.60000000005834</v>
          </cell>
          <cell r="AH2569">
            <v>195119.0937817719</v>
          </cell>
          <cell r="AI2569">
            <v>2596.5999999997666</v>
          </cell>
          <cell r="AX2569">
            <v>1897192.1574610444</v>
          </cell>
          <cell r="AY2569">
            <v>532.60000000005834</v>
          </cell>
        </row>
        <row r="2570">
          <cell r="Z2570">
            <v>1939900.9582733056</v>
          </cell>
          <cell r="AA2570">
            <v>776.70000000005837</v>
          </cell>
          <cell r="AH2570">
            <v>195261.44302945456</v>
          </cell>
          <cell r="AI2570">
            <v>2596.6999999997665</v>
          </cell>
          <cell r="AX2570">
            <v>1898433.8993871848</v>
          </cell>
          <cell r="AY2570">
            <v>532.70000000005837</v>
          </cell>
        </row>
        <row r="2571">
          <cell r="Z2571">
            <v>1940935.180402332</v>
          </cell>
          <cell r="AA2571">
            <v>776.80000000005839</v>
          </cell>
          <cell r="AH2571">
            <v>195403.86782443526</v>
          </cell>
          <cell r="AI2571">
            <v>2596.7999999997664</v>
          </cell>
          <cell r="AX2571">
            <v>1899675.9233261652</v>
          </cell>
          <cell r="AY2571">
            <v>532.80000000005839</v>
          </cell>
        </row>
        <row r="2572">
          <cell r="Z2572">
            <v>1941969.8015287903</v>
          </cell>
          <cell r="AA2572">
            <v>776.90000000005841</v>
          </cell>
          <cell r="AH2572">
            <v>195546.36821680795</v>
          </cell>
          <cell r="AI2572">
            <v>2596.8999999997664</v>
          </cell>
          <cell r="AX2572">
            <v>1900918.2292325057</v>
          </cell>
          <cell r="AY2572">
            <v>532.90000000005841</v>
          </cell>
        </row>
        <row r="2573">
          <cell r="Z2573">
            <v>1943004.8216926048</v>
          </cell>
          <cell r="AA2573">
            <v>777.00000000005844</v>
          </cell>
          <cell r="AH2573">
            <v>195688.94425666664</v>
          </cell>
          <cell r="AI2573">
            <v>2596.9999999997663</v>
          </cell>
          <cell r="AX2573">
            <v>1902160.8170607262</v>
          </cell>
          <cell r="AY2573">
            <v>533.00000000005844</v>
          </cell>
        </row>
        <row r="2574">
          <cell r="Z2574">
            <v>1944040.2409336993</v>
          </cell>
          <cell r="AA2574">
            <v>777.10000000005846</v>
          </cell>
          <cell r="AH2574">
            <v>195831.59599410533</v>
          </cell>
          <cell r="AI2574">
            <v>2597.0999999997662</v>
          </cell>
          <cell r="AX2574">
            <v>1903403.6867653467</v>
          </cell>
          <cell r="AY2574">
            <v>533.10000000005846</v>
          </cell>
        </row>
        <row r="2575">
          <cell r="Z2575">
            <v>1945076.0592919977</v>
          </cell>
          <cell r="AA2575">
            <v>777.20000000005848</v>
          </cell>
          <cell r="AH2575">
            <v>195974.32347921803</v>
          </cell>
          <cell r="AI2575">
            <v>2597.1999999997661</v>
          </cell>
          <cell r="AX2575">
            <v>1904646.838300887</v>
          </cell>
          <cell r="AY2575">
            <v>533.20000000005848</v>
          </cell>
        </row>
        <row r="2576">
          <cell r="Z2576">
            <v>1946112.2768074241</v>
          </cell>
          <cell r="AA2576">
            <v>777.3000000000585</v>
          </cell>
          <cell r="AH2576">
            <v>196117.12676209875</v>
          </cell>
          <cell r="AI2576">
            <v>2597.299999999766</v>
          </cell>
          <cell r="AX2576">
            <v>1905890.2716218675</v>
          </cell>
          <cell r="AY2576">
            <v>533.3000000000585</v>
          </cell>
        </row>
        <row r="2577">
          <cell r="Z2577">
            <v>1947148.8935199026</v>
          </cell>
          <cell r="AA2577">
            <v>777.40000000005853</v>
          </cell>
          <cell r="AH2577">
            <v>196260.00589284144</v>
          </cell>
          <cell r="AI2577">
            <v>2597.3999999997659</v>
          </cell>
          <cell r="AX2577">
            <v>1907133.986682808</v>
          </cell>
          <cell r="AY2577">
            <v>533.40000000005853</v>
          </cell>
        </row>
        <row r="2578">
          <cell r="Z2578">
            <v>1948185.9094693572</v>
          </cell>
          <cell r="AA2578">
            <v>777.50000000005855</v>
          </cell>
          <cell r="AH2578">
            <v>196402.9609215401</v>
          </cell>
          <cell r="AI2578">
            <v>2597.4999999997658</v>
          </cell>
          <cell r="AX2578">
            <v>1908377.9834382283</v>
          </cell>
          <cell r="AY2578">
            <v>533.50000000005855</v>
          </cell>
        </row>
        <row r="2579">
          <cell r="Z2579">
            <v>1949223.3246957117</v>
          </cell>
          <cell r="AA2579">
            <v>777.60000000005857</v>
          </cell>
          <cell r="AH2579">
            <v>196545.9918982888</v>
          </cell>
          <cell r="AI2579">
            <v>2597.5999999997657</v>
          </cell>
          <cell r="AX2579">
            <v>1909622.261842649</v>
          </cell>
          <cell r="AY2579">
            <v>533.60000000005857</v>
          </cell>
        </row>
        <row r="2580">
          <cell r="Z2580">
            <v>1950261.13923889</v>
          </cell>
          <cell r="AA2580">
            <v>777.70000000005859</v>
          </cell>
          <cell r="AH2580">
            <v>196689.0988731815</v>
          </cell>
          <cell r="AI2580">
            <v>2597.6999999997656</v>
          </cell>
          <cell r="AX2580">
            <v>1910866.8218505892</v>
          </cell>
          <cell r="AY2580">
            <v>533.70000000005859</v>
          </cell>
        </row>
        <row r="2581">
          <cell r="Z2581">
            <v>1951299.3531388165</v>
          </cell>
          <cell r="AA2581">
            <v>777.80000000005862</v>
          </cell>
          <cell r="AH2581">
            <v>196832.2818963122</v>
          </cell>
          <cell r="AI2581">
            <v>2597.7999999997655</v>
          </cell>
          <cell r="AX2581">
            <v>1912111.6634165696</v>
          </cell>
          <cell r="AY2581">
            <v>533.80000000005862</v>
          </cell>
        </row>
        <row r="2582">
          <cell r="Z2582">
            <v>1952337.966435415</v>
          </cell>
          <cell r="AA2582">
            <v>777.90000000005864</v>
          </cell>
          <cell r="AH2582">
            <v>196975.5410177749</v>
          </cell>
          <cell r="AI2582">
            <v>2597.8999999997654</v>
          </cell>
          <cell r="AX2582">
            <v>1913356.78649511</v>
          </cell>
          <cell r="AY2582">
            <v>533.90000000005864</v>
          </cell>
        </row>
        <row r="2583">
          <cell r="Z2583">
            <v>1953376.9791686095</v>
          </cell>
          <cell r="AA2583">
            <v>778.00000000005866</v>
          </cell>
          <cell r="AH2583">
            <v>197118.87628766359</v>
          </cell>
          <cell r="AI2583">
            <v>2597.9999999997654</v>
          </cell>
          <cell r="AX2583">
            <v>1914602.1910407306</v>
          </cell>
          <cell r="AY2583">
            <v>534.00000000005866</v>
          </cell>
        </row>
        <row r="2584">
          <cell r="Z2584">
            <v>1954416.391378324</v>
          </cell>
          <cell r="AA2584">
            <v>778.10000000005869</v>
          </cell>
          <cell r="AH2584">
            <v>197262.28775607227</v>
          </cell>
          <cell r="AI2584">
            <v>2598.0999999997653</v>
          </cell>
          <cell r="AX2584">
            <v>1915847.877007951</v>
          </cell>
          <cell r="AY2584">
            <v>534.10000000005869</v>
          </cell>
        </row>
        <row r="2585">
          <cell r="Z2585">
            <v>1955456.2031044825</v>
          </cell>
          <cell r="AA2585">
            <v>778.20000000005871</v>
          </cell>
          <cell r="AH2585">
            <v>197405.77547309495</v>
          </cell>
          <cell r="AI2585">
            <v>2598.1999999997652</v>
          </cell>
          <cell r="AX2585">
            <v>1917093.8443512917</v>
          </cell>
          <cell r="AY2585">
            <v>534.20000000005871</v>
          </cell>
        </row>
        <row r="2586">
          <cell r="Z2586">
            <v>1956496.4143870089</v>
          </cell>
          <cell r="AA2586">
            <v>778.30000000005873</v>
          </cell>
          <cell r="AH2586">
            <v>197549.33948882564</v>
          </cell>
          <cell r="AI2586">
            <v>2598.2999999997651</v>
          </cell>
          <cell r="AX2586">
            <v>1918340.0930252718</v>
          </cell>
          <cell r="AY2586">
            <v>534.30000000005873</v>
          </cell>
        </row>
        <row r="2587">
          <cell r="Z2587">
            <v>1957537.0252658273</v>
          </cell>
          <cell r="AA2587">
            <v>778.40000000005875</v>
          </cell>
          <cell r="AH2587">
            <v>197692.97985335835</v>
          </cell>
          <cell r="AI2587">
            <v>2598.399999999765</v>
          </cell>
          <cell r="AX2587">
            <v>1919586.6229844126</v>
          </cell>
          <cell r="AY2587">
            <v>534.40000000005875</v>
          </cell>
        </row>
        <row r="2588">
          <cell r="Z2588">
            <v>1958578.035780862</v>
          </cell>
          <cell r="AA2588">
            <v>778.50000000005878</v>
          </cell>
          <cell r="AH2588">
            <v>197836.69661678703</v>
          </cell>
          <cell r="AI2588">
            <v>2598.4999999997649</v>
          </cell>
          <cell r="AX2588">
            <v>1920833.434183233</v>
          </cell>
          <cell r="AY2588">
            <v>534.50000000005878</v>
          </cell>
        </row>
        <row r="2589">
          <cell r="Z2589">
            <v>1959619.4459720363</v>
          </cell>
          <cell r="AA2589">
            <v>778.6000000000588</v>
          </cell>
          <cell r="AH2589">
            <v>197980.4898292057</v>
          </cell>
          <cell r="AI2589">
            <v>2598.5999999997648</v>
          </cell>
          <cell r="AX2589">
            <v>1922080.5265762531</v>
          </cell>
          <cell r="AY2589">
            <v>534.6000000000588</v>
          </cell>
        </row>
        <row r="2590">
          <cell r="Z2590">
            <v>1960661.2558792748</v>
          </cell>
          <cell r="AA2590">
            <v>778.70000000005882</v>
          </cell>
          <cell r="AH2590">
            <v>198124.35954070839</v>
          </cell>
          <cell r="AI2590">
            <v>2598.6999999997647</v>
          </cell>
          <cell r="AX2590">
            <v>1923327.9001179938</v>
          </cell>
          <cell r="AY2590">
            <v>534.70000000005882</v>
          </cell>
        </row>
        <row r="2591">
          <cell r="Z2591">
            <v>1961703.4655425013</v>
          </cell>
          <cell r="AA2591">
            <v>778.80000000005884</v>
          </cell>
          <cell r="AH2591">
            <v>198268.3058013891</v>
          </cell>
          <cell r="AI2591">
            <v>2598.7999999997646</v>
          </cell>
          <cell r="AX2591">
            <v>1924575.5547629741</v>
          </cell>
          <cell r="AY2591">
            <v>534.80000000005884</v>
          </cell>
        </row>
        <row r="2592">
          <cell r="Z2592">
            <v>1962746.0750016398</v>
          </cell>
          <cell r="AA2592">
            <v>778.90000000005887</v>
          </cell>
          <cell r="AH2592">
            <v>198412.32866134177</v>
          </cell>
          <cell r="AI2592">
            <v>2598.8999999997645</v>
          </cell>
          <cell r="AX2592">
            <v>1925823.4904657146</v>
          </cell>
          <cell r="AY2592">
            <v>534.90000000005887</v>
          </cell>
        </row>
        <row r="2593">
          <cell r="Z2593">
            <v>1963789.0842966142</v>
          </cell>
          <cell r="AA2593">
            <v>779.00000000005889</v>
          </cell>
          <cell r="AH2593">
            <v>198556.42817066048</v>
          </cell>
          <cell r="AI2593">
            <v>2598.9999999997644</v>
          </cell>
          <cell r="AX2593">
            <v>1927071.7071807352</v>
          </cell>
          <cell r="AY2593">
            <v>535.00000000005889</v>
          </cell>
        </row>
        <row r="2594">
          <cell r="Z2594">
            <v>1964832.4934673486</v>
          </cell>
          <cell r="AA2594">
            <v>779.10000000005891</v>
          </cell>
          <cell r="AH2594">
            <v>198700.60437943914</v>
          </cell>
          <cell r="AI2594">
            <v>2599.0999999997643</v>
          </cell>
          <cell r="AX2594">
            <v>1928320.2048625555</v>
          </cell>
          <cell r="AY2594">
            <v>535.10000000005891</v>
          </cell>
        </row>
        <row r="2595">
          <cell r="Z2595">
            <v>1965876.3025537671</v>
          </cell>
          <cell r="AA2595">
            <v>779.20000000005894</v>
          </cell>
          <cell r="AH2595">
            <v>198844.85733777186</v>
          </cell>
          <cell r="AI2595">
            <v>2599.1999999997643</v>
          </cell>
          <cell r="AX2595">
            <v>1929568.983465696</v>
          </cell>
          <cell r="AY2595">
            <v>535.20000000005894</v>
          </cell>
        </row>
        <row r="2596">
          <cell r="Z2596">
            <v>1966920.5115957938</v>
          </cell>
          <cell r="AA2596">
            <v>779.30000000005896</v>
          </cell>
          <cell r="AH2596">
            <v>198989.18709575254</v>
          </cell>
          <cell r="AI2596">
            <v>2599.2999999997642</v>
          </cell>
          <cell r="AX2596">
            <v>1930818.0429446765</v>
          </cell>
          <cell r="AY2596">
            <v>535.30000000005896</v>
          </cell>
        </row>
        <row r="2597">
          <cell r="Z2597">
            <v>1967965.1206333521</v>
          </cell>
          <cell r="AA2597">
            <v>779.40000000005898</v>
          </cell>
          <cell r="AH2597">
            <v>199133.59370347523</v>
          </cell>
          <cell r="AI2597">
            <v>2599.3999999997641</v>
          </cell>
          <cell r="AX2597">
            <v>1932067.3832540167</v>
          </cell>
          <cell r="AY2597">
            <v>535.40000000005898</v>
          </cell>
        </row>
        <row r="2598">
          <cell r="Z2598">
            <v>1969010.1297063667</v>
          </cell>
          <cell r="AA2598">
            <v>779.500000000059</v>
          </cell>
          <cell r="AH2598">
            <v>199278.0772110339</v>
          </cell>
          <cell r="AI2598">
            <v>2599.499999999764</v>
          </cell>
          <cell r="AX2598">
            <v>1933317.0043482373</v>
          </cell>
          <cell r="AY2598">
            <v>535.500000000059</v>
          </cell>
        </row>
        <row r="2599">
          <cell r="Z2599">
            <v>1970055.538854761</v>
          </cell>
          <cell r="AA2599">
            <v>779.60000000005903</v>
          </cell>
          <cell r="AH2599">
            <v>199422.6376685226</v>
          </cell>
          <cell r="AI2599">
            <v>2599.5999999997639</v>
          </cell>
          <cell r="AX2599">
            <v>1934566.9061818579</v>
          </cell>
          <cell r="AY2599">
            <v>535.60000000005903</v>
          </cell>
        </row>
        <row r="2600">
          <cell r="Z2600">
            <v>1971101.3481184596</v>
          </cell>
          <cell r="AA2600">
            <v>779.70000000005905</v>
          </cell>
          <cell r="AH2600">
            <v>199567.27512603527</v>
          </cell>
          <cell r="AI2600">
            <v>2599.6999999997638</v>
          </cell>
          <cell r="AX2600">
            <v>1935817.0887093982</v>
          </cell>
          <cell r="AY2600">
            <v>535.70000000005905</v>
          </cell>
        </row>
        <row r="2601">
          <cell r="Z2601">
            <v>1972147.557537386</v>
          </cell>
          <cell r="AA2601">
            <v>779.80000000005907</v>
          </cell>
          <cell r="AH2601">
            <v>199711.98963366597</v>
          </cell>
          <cell r="AI2601">
            <v>2599.7999999997637</v>
          </cell>
          <cell r="AX2601">
            <v>1937067.5518853785</v>
          </cell>
          <cell r="AY2601">
            <v>535.80000000005907</v>
          </cell>
        </row>
        <row r="2602">
          <cell r="Z2602">
            <v>1973194.1671514646</v>
          </cell>
          <cell r="AA2602">
            <v>779.90000000005909</v>
          </cell>
          <cell r="AH2602">
            <v>199856.78124150867</v>
          </cell>
          <cell r="AI2602">
            <v>2599.8999999997636</v>
          </cell>
          <cell r="AX2602">
            <v>1938318.2956643193</v>
          </cell>
          <cell r="AY2602">
            <v>535.90000000005909</v>
          </cell>
        </row>
        <row r="2603">
          <cell r="Z2603">
            <v>1974241.177000619</v>
          </cell>
          <cell r="AA2603">
            <v>780.00000000005912</v>
          </cell>
          <cell r="AH2603">
            <v>200001.64999965735</v>
          </cell>
          <cell r="AI2603">
            <v>2599.9999999997635</v>
          </cell>
          <cell r="AX2603">
            <v>1939569.3200007398</v>
          </cell>
          <cell r="AY2603">
            <v>536.00000000005912</v>
          </cell>
        </row>
        <row r="2604">
          <cell r="Z2604">
            <v>1975288.5871247735</v>
          </cell>
          <cell r="AA2604">
            <v>780.10000000005914</v>
          </cell>
          <cell r="AH2604">
            <v>200146.59595820602</v>
          </cell>
          <cell r="AI2604">
            <v>2600.0999999997634</v>
          </cell>
          <cell r="AX2604">
            <v>1940820.62484916</v>
          </cell>
          <cell r="AY2604">
            <v>536.10000000005914</v>
          </cell>
        </row>
        <row r="2605">
          <cell r="Z2605">
            <v>1976336.3975638519</v>
          </cell>
          <cell r="AA2605">
            <v>780.20000000005916</v>
          </cell>
          <cell r="AH2605">
            <v>200291.61916724872</v>
          </cell>
          <cell r="AI2605">
            <v>2600.1999999997633</v>
          </cell>
          <cell r="AX2605">
            <v>1942072.2101641004</v>
          </cell>
          <cell r="AY2605">
            <v>536.20000000005916</v>
          </cell>
        </row>
        <row r="2606">
          <cell r="Z2606">
            <v>1977384.6083577785</v>
          </cell>
          <cell r="AA2606">
            <v>780.30000000005919</v>
          </cell>
          <cell r="AH2606">
            <v>200436.71967687938</v>
          </cell>
          <cell r="AI2606">
            <v>2600.2999999997633</v>
          </cell>
          <cell r="AX2606">
            <v>1943324.0759000811</v>
          </cell>
          <cell r="AY2606">
            <v>536.30000000005919</v>
          </cell>
        </row>
        <row r="2607">
          <cell r="Z2607">
            <v>1978433.2195464768</v>
          </cell>
          <cell r="AA2607">
            <v>780.40000000005921</v>
          </cell>
          <cell r="AH2607">
            <v>200581.8975371921</v>
          </cell>
          <cell r="AI2607">
            <v>2600.3999999997632</v>
          </cell>
          <cell r="AX2607">
            <v>1944576.2220116213</v>
          </cell>
          <cell r="AY2607">
            <v>536.40000000005921</v>
          </cell>
        </row>
        <row r="2608">
          <cell r="Z2608">
            <v>1979482.2311698713</v>
          </cell>
          <cell r="AA2608">
            <v>780.50000000005923</v>
          </cell>
          <cell r="AH2608">
            <v>200727.15279828076</v>
          </cell>
          <cell r="AI2608">
            <v>2600.4999999997631</v>
          </cell>
          <cell r="AX2608">
            <v>1945828.6484532419</v>
          </cell>
          <cell r="AY2608">
            <v>536.50000000005923</v>
          </cell>
        </row>
        <row r="2609">
          <cell r="Z2609">
            <v>1980531.6432678858</v>
          </cell>
          <cell r="AA2609">
            <v>780.60000000005925</v>
          </cell>
          <cell r="AH2609">
            <v>200872.48551023944</v>
          </cell>
          <cell r="AI2609">
            <v>2600.599999999763</v>
          </cell>
          <cell r="AX2609">
            <v>1947081.3551794623</v>
          </cell>
          <cell r="AY2609">
            <v>536.60000000005925</v>
          </cell>
        </row>
        <row r="2610">
          <cell r="Z2610">
            <v>1981581.4558804443</v>
          </cell>
          <cell r="AA2610">
            <v>780.70000000005928</v>
          </cell>
          <cell r="AH2610">
            <v>201017.89572316213</v>
          </cell>
          <cell r="AI2610">
            <v>2600.6999999997629</v>
          </cell>
          <cell r="AX2610">
            <v>1948334.3421448027</v>
          </cell>
          <cell r="AY2610">
            <v>536.70000000005928</v>
          </cell>
        </row>
        <row r="2611">
          <cell r="Z2611">
            <v>1982631.6690474707</v>
          </cell>
          <cell r="AA2611">
            <v>780.8000000000593</v>
          </cell>
          <cell r="AH2611">
            <v>201163.3834871428</v>
          </cell>
          <cell r="AI2611">
            <v>2600.7999999997628</v>
          </cell>
          <cell r="AX2611">
            <v>1949587.6093037832</v>
          </cell>
          <cell r="AY2611">
            <v>536.8000000000593</v>
          </cell>
        </row>
        <row r="2612">
          <cell r="Z2612">
            <v>1983682.2828088892</v>
          </cell>
          <cell r="AA2612">
            <v>780.90000000005932</v>
          </cell>
          <cell r="AH2612">
            <v>201308.9488522755</v>
          </cell>
          <cell r="AI2612">
            <v>2600.8999999997627</v>
          </cell>
          <cell r="AX2612">
            <v>1950841.1566109238</v>
          </cell>
          <cell r="AY2612">
            <v>536.90000000005932</v>
          </cell>
        </row>
        <row r="2613">
          <cell r="Z2613">
            <v>1984733.2972046237</v>
          </cell>
          <cell r="AA2613">
            <v>781.00000000005934</v>
          </cell>
          <cell r="AH2613">
            <v>201454.59186865418</v>
          </cell>
          <cell r="AI2613">
            <v>2600.9999999997626</v>
          </cell>
          <cell r="AX2613">
            <v>1952094.984020744</v>
          </cell>
          <cell r="AY2613">
            <v>537.00000000005934</v>
          </cell>
        </row>
        <row r="2614">
          <cell r="Z2614">
            <v>1985784.7122745982</v>
          </cell>
          <cell r="AA2614">
            <v>781.10000000005937</v>
          </cell>
          <cell r="AH2614">
            <v>201600.31258637286</v>
          </cell>
          <cell r="AI2614">
            <v>2601.0999999997625</v>
          </cell>
          <cell r="AX2614">
            <v>1953349.0914877646</v>
          </cell>
          <cell r="AY2614">
            <v>537.10000000005937</v>
          </cell>
        </row>
        <row r="2615">
          <cell r="Z2615">
            <v>1986836.5280587366</v>
          </cell>
          <cell r="AA2615">
            <v>781.20000000005939</v>
          </cell>
          <cell r="AH2615">
            <v>201746.11105552554</v>
          </cell>
          <cell r="AI2615">
            <v>2601.1999999997624</v>
          </cell>
          <cell r="AX2615">
            <v>1954603.478966505</v>
          </cell>
          <cell r="AY2615">
            <v>537.20000000005939</v>
          </cell>
        </row>
        <row r="2616">
          <cell r="Z2616">
            <v>1987888.7445969633</v>
          </cell>
          <cell r="AA2616">
            <v>781.30000000005941</v>
          </cell>
          <cell r="AH2616">
            <v>201891.98732620623</v>
          </cell>
          <cell r="AI2616">
            <v>2601.2999999997623</v>
          </cell>
          <cell r="AX2616">
            <v>1955858.1464114855</v>
          </cell>
          <cell r="AY2616">
            <v>537.30000000005941</v>
          </cell>
        </row>
        <row r="2617">
          <cell r="Z2617">
            <v>1988941.3619292018</v>
          </cell>
          <cell r="AA2617">
            <v>781.40000000005944</v>
          </cell>
          <cell r="AH2617">
            <v>202037.94144850891</v>
          </cell>
          <cell r="AI2617">
            <v>2601.3999999997623</v>
          </cell>
          <cell r="AX2617">
            <v>1957113.0937772258</v>
          </cell>
          <cell r="AY2617">
            <v>537.40000000005944</v>
          </cell>
        </row>
        <row r="2618">
          <cell r="Z2618">
            <v>1989994.3800953762</v>
          </cell>
          <cell r="AA2618">
            <v>781.50000000005946</v>
          </cell>
          <cell r="AH2618">
            <v>202183.97347252758</v>
          </cell>
          <cell r="AI2618">
            <v>2601.4999999997622</v>
          </cell>
          <cell r="AX2618">
            <v>1958368.3210182465</v>
          </cell>
          <cell r="AY2618">
            <v>537.50000000005946</v>
          </cell>
        </row>
        <row r="2619">
          <cell r="Z2619">
            <v>1991047.7991354107</v>
          </cell>
          <cell r="AA2619">
            <v>781.60000000005948</v>
          </cell>
          <cell r="AH2619">
            <v>202330.08344835628</v>
          </cell>
          <cell r="AI2619">
            <v>2601.5999999997621</v>
          </cell>
          <cell r="AX2619">
            <v>1959623.8280890668</v>
          </cell>
          <cell r="AY2619">
            <v>537.60000000005948</v>
          </cell>
        </row>
        <row r="2620">
          <cell r="Z2620">
            <v>1992101.619089229</v>
          </cell>
          <cell r="AA2620">
            <v>781.7000000000595</v>
          </cell>
          <cell r="AH2620">
            <v>202476.27142608896</v>
          </cell>
          <cell r="AI2620">
            <v>2601.699999999762</v>
          </cell>
          <cell r="AX2620">
            <v>1960879.6149442072</v>
          </cell>
          <cell r="AY2620">
            <v>537.7000000000595</v>
          </cell>
        </row>
        <row r="2621">
          <cell r="Z2621">
            <v>1993155.8399967556</v>
          </cell>
          <cell r="AA2621">
            <v>781.80000000005953</v>
          </cell>
          <cell r="AH2621">
            <v>202622.53745581963</v>
          </cell>
          <cell r="AI2621">
            <v>2601.7999999997619</v>
          </cell>
          <cell r="AX2621">
            <v>1962135.6815381877</v>
          </cell>
          <cell r="AY2621">
            <v>537.80000000005953</v>
          </cell>
        </row>
        <row r="2622">
          <cell r="Z2622">
            <v>1994210.4618979141</v>
          </cell>
          <cell r="AA2622">
            <v>781.90000000005955</v>
          </cell>
          <cell r="AH2622">
            <v>202768.8815876423</v>
          </cell>
          <cell r="AI2622">
            <v>2601.8999999997618</v>
          </cell>
          <cell r="AX2622">
            <v>1963392.0278255283</v>
          </cell>
          <cell r="AY2622">
            <v>537.90000000005955</v>
          </cell>
        </row>
        <row r="2623">
          <cell r="Z2623">
            <v>1995265.4848326286</v>
          </cell>
          <cell r="AA2623">
            <v>782.00000000005957</v>
          </cell>
          <cell r="AH2623">
            <v>202915.30387165101</v>
          </cell>
          <cell r="AI2623">
            <v>2601.9999999997617</v>
          </cell>
          <cell r="AX2623">
            <v>1964648.6537607487</v>
          </cell>
          <cell r="AY2623">
            <v>538.00000000005957</v>
          </cell>
        </row>
        <row r="2624">
          <cell r="Z2624">
            <v>1996320.908840823</v>
          </cell>
          <cell r="AA2624">
            <v>782.10000000005959</v>
          </cell>
          <cell r="AH2624" t="str">
            <v>Out of Range</v>
          </cell>
          <cell r="AI2624">
            <v>2602.0999999997616</v>
          </cell>
          <cell r="AX2624">
            <v>1965905.5592983691</v>
          </cell>
          <cell r="AY2624">
            <v>538.10000000005959</v>
          </cell>
        </row>
        <row r="2625">
          <cell r="Z2625">
            <v>1997376.7339624215</v>
          </cell>
          <cell r="AA2625">
            <v>782.20000000005962</v>
          </cell>
          <cell r="AX2625">
            <v>1967162.7443929096</v>
          </cell>
          <cell r="AY2625">
            <v>538.20000000005962</v>
          </cell>
        </row>
        <row r="2626">
          <cell r="Z2626">
            <v>1998432.960237348</v>
          </cell>
          <cell r="AA2626">
            <v>782.30000000005964</v>
          </cell>
          <cell r="AX2626">
            <v>1968420.2089988901</v>
          </cell>
          <cell r="AY2626">
            <v>538.30000000005964</v>
          </cell>
        </row>
        <row r="2627">
          <cell r="Z2627">
            <v>1999489.5877055265</v>
          </cell>
          <cell r="AA2627">
            <v>782.40000000005966</v>
          </cell>
          <cell r="AX2627">
            <v>1969677.9530708306</v>
          </cell>
          <cell r="AY2627">
            <v>538.40000000005966</v>
          </cell>
        </row>
        <row r="2628">
          <cell r="Z2628">
            <v>2000546.616406881</v>
          </cell>
          <cell r="AA2628">
            <v>782.50000000005969</v>
          </cell>
          <cell r="AX2628">
            <v>1970935.9765632509</v>
          </cell>
          <cell r="AY2628">
            <v>538.50000000005969</v>
          </cell>
        </row>
        <row r="2629">
          <cell r="Z2629">
            <v>2001604.0463813355</v>
          </cell>
          <cell r="AA2629">
            <v>782.60000000005971</v>
          </cell>
          <cell r="AX2629">
            <v>1972194.2794306714</v>
          </cell>
          <cell r="AY2629">
            <v>538.60000000005971</v>
          </cell>
        </row>
        <row r="2630">
          <cell r="Z2630">
            <v>2002661.8776688138</v>
          </cell>
          <cell r="AA2630">
            <v>782.70000000005973</v>
          </cell>
          <cell r="AX2630">
            <v>1973452.8616276118</v>
          </cell>
          <cell r="AY2630">
            <v>538.70000000005973</v>
          </cell>
        </row>
        <row r="2631">
          <cell r="Z2631">
            <v>2003720.1103092404</v>
          </cell>
          <cell r="AA2631">
            <v>782.80000000005975</v>
          </cell>
          <cell r="AX2631">
            <v>1974711.7231085922</v>
          </cell>
          <cell r="AY2631">
            <v>538.80000000005975</v>
          </cell>
        </row>
        <row r="2632">
          <cell r="Z2632">
            <v>2004778.7443425388</v>
          </cell>
          <cell r="AA2632">
            <v>782.90000000005978</v>
          </cell>
          <cell r="AX2632">
            <v>1975970.8638281329</v>
          </cell>
          <cell r="AY2632">
            <v>538.90000000005978</v>
          </cell>
        </row>
        <row r="2633">
          <cell r="Z2633">
            <v>2005837.7798086333</v>
          </cell>
          <cell r="AA2633">
            <v>783.0000000000598</v>
          </cell>
          <cell r="AX2633">
            <v>1977230.2837407533</v>
          </cell>
          <cell r="AY2633">
            <v>539.0000000000598</v>
          </cell>
        </row>
        <row r="2634">
          <cell r="Z2634">
            <v>2006897.2167474478</v>
          </cell>
          <cell r="AA2634">
            <v>783.10000000005982</v>
          </cell>
          <cell r="AX2634">
            <v>1978489.9828009736</v>
          </cell>
          <cell r="AY2634">
            <v>539.10000000005982</v>
          </cell>
        </row>
        <row r="2635">
          <cell r="Z2635">
            <v>2007957.0551989062</v>
          </cell>
          <cell r="AA2635">
            <v>783.20000000005984</v>
          </cell>
          <cell r="AX2635">
            <v>1979749.9609633139</v>
          </cell>
          <cell r="AY2635">
            <v>539.20000000005984</v>
          </cell>
        </row>
        <row r="2636">
          <cell r="Z2636">
            <v>2009017.2952029328</v>
          </cell>
          <cell r="AA2636">
            <v>783.30000000005987</v>
          </cell>
          <cell r="AX2636">
            <v>1981010.2181822946</v>
          </cell>
          <cell r="AY2636">
            <v>539.30000000005987</v>
          </cell>
        </row>
        <row r="2637">
          <cell r="Z2637">
            <v>2010077.9367994512</v>
          </cell>
          <cell r="AA2637">
            <v>783.40000000005989</v>
          </cell>
          <cell r="AX2637">
            <v>1982270.754412435</v>
          </cell>
          <cell r="AY2637">
            <v>539.40000000005989</v>
          </cell>
        </row>
        <row r="2638">
          <cell r="Z2638">
            <v>2011138.9800283858</v>
          </cell>
          <cell r="AA2638">
            <v>783.50000000005991</v>
          </cell>
          <cell r="AX2638">
            <v>1983531.5696082555</v>
          </cell>
          <cell r="AY2638">
            <v>539.50000000005991</v>
          </cell>
        </row>
        <row r="2639">
          <cell r="Z2639">
            <v>2012200.4249296603</v>
          </cell>
          <cell r="AA2639">
            <v>783.60000000005994</v>
          </cell>
          <cell r="AX2639">
            <v>1984792.6637242758</v>
          </cell>
          <cell r="AY2639">
            <v>539.60000000005994</v>
          </cell>
        </row>
        <row r="2640">
          <cell r="Z2640">
            <v>2013262.2715431987</v>
          </cell>
          <cell r="AA2640">
            <v>783.70000000005996</v>
          </cell>
          <cell r="AX2640">
            <v>1986054.0367150162</v>
          </cell>
          <cell r="AY2640">
            <v>539.70000000005996</v>
          </cell>
        </row>
        <row r="2641">
          <cell r="Z2641">
            <v>2014324.5199089251</v>
          </cell>
          <cell r="AA2641">
            <v>783.80000000005998</v>
          </cell>
          <cell r="AX2641">
            <v>1987315.6885349969</v>
          </cell>
          <cell r="AY2641">
            <v>539.80000000005998</v>
          </cell>
        </row>
        <row r="2642">
          <cell r="Z2642">
            <v>2015387.1700667636</v>
          </cell>
          <cell r="AA2642">
            <v>783.90000000006</v>
          </cell>
          <cell r="AX2642">
            <v>1988577.6191387372</v>
          </cell>
          <cell r="AY2642">
            <v>539.90000000006</v>
          </cell>
        </row>
        <row r="2643">
          <cell r="Z2643">
            <v>2016450.2220566382</v>
          </cell>
          <cell r="AA2643">
            <v>784.00000000006003</v>
          </cell>
          <cell r="AX2643">
            <v>1989839.8284807578</v>
          </cell>
          <cell r="AY2643">
            <v>540.00000000006003</v>
          </cell>
        </row>
        <row r="2644">
          <cell r="Z2644">
            <v>2017513.6759184727</v>
          </cell>
          <cell r="AA2644">
            <v>784.10000000006005</v>
          </cell>
          <cell r="AX2644">
            <v>1991102.3165155782</v>
          </cell>
          <cell r="AY2644">
            <v>540.10000000006005</v>
          </cell>
        </row>
        <row r="2645">
          <cell r="Z2645">
            <v>2018577.531692191</v>
          </cell>
          <cell r="AA2645">
            <v>784.20000000006007</v>
          </cell>
          <cell r="AX2645">
            <v>1992365.0831977185</v>
          </cell>
          <cell r="AY2645">
            <v>540.20000000006007</v>
          </cell>
        </row>
        <row r="2646">
          <cell r="Z2646">
            <v>2019641.7894177176</v>
          </cell>
          <cell r="AA2646">
            <v>784.30000000006009</v>
          </cell>
          <cell r="AX2646">
            <v>1993628.1284816992</v>
          </cell>
          <cell r="AY2646">
            <v>540.30000000006009</v>
          </cell>
        </row>
        <row r="2647">
          <cell r="Z2647">
            <v>2020706.4491349761</v>
          </cell>
          <cell r="AA2647">
            <v>784.40000000006012</v>
          </cell>
          <cell r="AX2647">
            <v>1994891.4523220395</v>
          </cell>
          <cell r="AY2647">
            <v>540.40000000006012</v>
          </cell>
        </row>
        <row r="2648">
          <cell r="Z2648">
            <v>2021771.5108838906</v>
          </cell>
          <cell r="AA2648">
            <v>784.50000000006014</v>
          </cell>
          <cell r="AX2648">
            <v>1996155.0546732601</v>
          </cell>
          <cell r="AY2648">
            <v>540.50000000006014</v>
          </cell>
        </row>
        <row r="2649">
          <cell r="Z2649">
            <v>2022836.974704385</v>
          </cell>
          <cell r="AA2649">
            <v>784.60000000006016</v>
          </cell>
          <cell r="AX2649">
            <v>1997418.9354898804</v>
          </cell>
          <cell r="AY2649">
            <v>540.60000000006016</v>
          </cell>
        </row>
        <row r="2650">
          <cell r="Z2650">
            <v>2023902.8406363835</v>
          </cell>
          <cell r="AA2650">
            <v>784.70000000006019</v>
          </cell>
          <cell r="AX2650">
            <v>1998683.0947264209</v>
          </cell>
          <cell r="AY2650">
            <v>540.70000000006019</v>
          </cell>
        </row>
        <row r="2651">
          <cell r="Z2651">
            <v>2024969.1087198099</v>
          </cell>
          <cell r="AA2651">
            <v>784.80000000006021</v>
          </cell>
          <cell r="AX2651">
            <v>1999947.5323374013</v>
          </cell>
          <cell r="AY2651">
            <v>540.80000000006021</v>
          </cell>
        </row>
        <row r="2652">
          <cell r="Z2652">
            <v>2026035.7789945884</v>
          </cell>
          <cell r="AA2652">
            <v>784.90000000006023</v>
          </cell>
          <cell r="AX2652">
            <v>2001212.2482773417</v>
          </cell>
          <cell r="AY2652">
            <v>540.90000000006023</v>
          </cell>
        </row>
        <row r="2653">
          <cell r="Z2653">
            <v>2027102.851500643</v>
          </cell>
          <cell r="AA2653">
            <v>785.00000000006025</v>
          </cell>
          <cell r="AX2653">
            <v>2002477.2425007625</v>
          </cell>
          <cell r="AY2653">
            <v>541.00000000006025</v>
          </cell>
        </row>
        <row r="2654">
          <cell r="Z2654">
            <v>2028170.3262778975</v>
          </cell>
          <cell r="AA2654">
            <v>785.10000000006028</v>
          </cell>
          <cell r="AX2654">
            <v>2003742.5149621828</v>
          </cell>
          <cell r="AY2654">
            <v>541.10000000006028</v>
          </cell>
        </row>
        <row r="2655">
          <cell r="Z2655">
            <v>2029238.2033662759</v>
          </cell>
          <cell r="AA2655">
            <v>785.2000000000603</v>
          </cell>
          <cell r="AX2655">
            <v>2005008.0656161231</v>
          </cell>
          <cell r="AY2655">
            <v>541.2000000000603</v>
          </cell>
        </row>
        <row r="2656">
          <cell r="Z2656">
            <v>2030306.4828057024</v>
          </cell>
          <cell r="AA2656">
            <v>785.30000000006032</v>
          </cell>
          <cell r="AX2656">
            <v>2006273.8944171036</v>
          </cell>
          <cell r="AY2656">
            <v>541.30000000006032</v>
          </cell>
        </row>
        <row r="2657">
          <cell r="Z2657">
            <v>2031375.1646361009</v>
          </cell>
          <cell r="AA2657">
            <v>785.40000000006034</v>
          </cell>
          <cell r="AX2657">
            <v>2007540.001319644</v>
          </cell>
          <cell r="AY2657">
            <v>541.40000000006034</v>
          </cell>
        </row>
        <row r="2658">
          <cell r="Z2658">
            <v>2032444.2488973953</v>
          </cell>
          <cell r="AA2658">
            <v>785.50000000006037</v>
          </cell>
          <cell r="AX2658">
            <v>2008806.3862782645</v>
          </cell>
          <cell r="AY2658">
            <v>541.50000000006037</v>
          </cell>
        </row>
        <row r="2659">
          <cell r="Z2659">
            <v>2033513.7356295099</v>
          </cell>
          <cell r="AA2659">
            <v>785.60000000006039</v>
          </cell>
          <cell r="AX2659">
            <v>2010073.0492474851</v>
          </cell>
          <cell r="AY2659">
            <v>541.60000000006039</v>
          </cell>
        </row>
        <row r="2660">
          <cell r="Z2660">
            <v>2034583.6248723683</v>
          </cell>
          <cell r="AA2660">
            <v>785.70000000006041</v>
          </cell>
          <cell r="AX2660">
            <v>2011339.9901818256</v>
          </cell>
          <cell r="AY2660">
            <v>541.70000000006041</v>
          </cell>
        </row>
        <row r="2661">
          <cell r="Z2661">
            <v>2035653.9166658949</v>
          </cell>
          <cell r="AA2661">
            <v>785.80000000006044</v>
          </cell>
          <cell r="AX2661">
            <v>2012607.2090358059</v>
          </cell>
          <cell r="AY2661">
            <v>541.80000000006044</v>
          </cell>
        </row>
        <row r="2662">
          <cell r="Z2662">
            <v>2036724.6110500135</v>
          </cell>
          <cell r="AA2662">
            <v>785.90000000006046</v>
          </cell>
          <cell r="AX2662">
            <v>2013874.7057639463</v>
          </cell>
          <cell r="AY2662">
            <v>541.90000000006046</v>
          </cell>
        </row>
        <row r="2663">
          <cell r="Z2663">
            <v>2037795.7080646479</v>
          </cell>
          <cell r="AA2663">
            <v>786.00000000006048</v>
          </cell>
          <cell r="AX2663">
            <v>2015142.4803207668</v>
          </cell>
          <cell r="AY2663">
            <v>542.00000000006048</v>
          </cell>
        </row>
        <row r="2664">
          <cell r="Z2664">
            <v>2038867.2077497223</v>
          </cell>
          <cell r="AA2664">
            <v>786.1000000000605</v>
          </cell>
          <cell r="AX2664">
            <v>2016410.5326607872</v>
          </cell>
          <cell r="AY2664">
            <v>542.1000000000605</v>
          </cell>
        </row>
        <row r="2665">
          <cell r="Z2665">
            <v>2039939.1101451609</v>
          </cell>
          <cell r="AA2665">
            <v>786.20000000006053</v>
          </cell>
          <cell r="AX2665">
            <v>2017678.8627385278</v>
          </cell>
          <cell r="AY2665">
            <v>542.20000000006053</v>
          </cell>
        </row>
        <row r="2666">
          <cell r="Z2666">
            <v>2041011.4152908872</v>
          </cell>
          <cell r="AA2666">
            <v>786.30000000006055</v>
          </cell>
          <cell r="AX2666">
            <v>2018947.4705085082</v>
          </cell>
          <cell r="AY2666">
            <v>542.30000000006055</v>
          </cell>
        </row>
        <row r="2667">
          <cell r="Z2667">
            <v>2042084.1232268258</v>
          </cell>
          <cell r="AA2667">
            <v>786.40000000006057</v>
          </cell>
          <cell r="AX2667">
            <v>2020216.3559252485</v>
          </cell>
          <cell r="AY2667">
            <v>542.40000000006057</v>
          </cell>
        </row>
        <row r="2668">
          <cell r="Z2668">
            <v>2043157.2339929002</v>
          </cell>
          <cell r="AA2668">
            <v>786.5000000000606</v>
          </cell>
          <cell r="AX2668">
            <v>2021485.5189432693</v>
          </cell>
          <cell r="AY2668">
            <v>542.5000000000606</v>
          </cell>
        </row>
        <row r="2669">
          <cell r="Z2669">
            <v>2044230.7476290348</v>
          </cell>
          <cell r="AA2669">
            <v>786.60000000006062</v>
          </cell>
          <cell r="AX2669">
            <v>2022754.9595170897</v>
          </cell>
          <cell r="AY2669">
            <v>542.60000000006062</v>
          </cell>
        </row>
        <row r="2670">
          <cell r="Z2670">
            <v>2045304.6641751532</v>
          </cell>
          <cell r="AA2670">
            <v>786.70000000006064</v>
          </cell>
          <cell r="AX2670">
            <v>2024024.6776012299</v>
          </cell>
          <cell r="AY2670">
            <v>542.70000000006064</v>
          </cell>
        </row>
        <row r="2671">
          <cell r="Z2671">
            <v>2046378.9836711797</v>
          </cell>
          <cell r="AA2671">
            <v>786.80000000006066</v>
          </cell>
          <cell r="AX2671">
            <v>2025294.6731502106</v>
          </cell>
          <cell r="AY2671">
            <v>542.80000000006066</v>
          </cell>
        </row>
        <row r="2672">
          <cell r="Z2672">
            <v>2047453.7061570382</v>
          </cell>
          <cell r="AA2672">
            <v>786.90000000006069</v>
          </cell>
          <cell r="AX2672">
            <v>2026564.9461185508</v>
          </cell>
          <cell r="AY2672">
            <v>542.90000000006069</v>
          </cell>
        </row>
        <row r="2673">
          <cell r="Z2673">
            <v>2048528.8316726526</v>
          </cell>
          <cell r="AA2673">
            <v>787.00000000006071</v>
          </cell>
          <cell r="AX2673">
            <v>2027835.4964607712</v>
          </cell>
          <cell r="AY2673">
            <v>543.00000000006071</v>
          </cell>
        </row>
        <row r="2674">
          <cell r="Z2674">
            <v>2049604.3602579471</v>
          </cell>
          <cell r="AA2674">
            <v>787.10000000006073</v>
          </cell>
          <cell r="AX2674">
            <v>2029106.3241313919</v>
          </cell>
          <cell r="AY2674">
            <v>543.10000000006073</v>
          </cell>
        </row>
        <row r="2675">
          <cell r="Z2675">
            <v>2050680.2919528456</v>
          </cell>
          <cell r="AA2675">
            <v>787.20000000006075</v>
          </cell>
          <cell r="AX2675">
            <v>2030377.4290849324</v>
          </cell>
          <cell r="AY2675">
            <v>543.20000000006075</v>
          </cell>
        </row>
        <row r="2676">
          <cell r="Z2676">
            <v>2051756.6267972721</v>
          </cell>
          <cell r="AA2676">
            <v>787.30000000006078</v>
          </cell>
          <cell r="AX2676">
            <v>2031648.8112759127</v>
          </cell>
          <cell r="AY2676">
            <v>543.30000000006078</v>
          </cell>
        </row>
        <row r="2677">
          <cell r="Z2677">
            <v>2052833.3648311507</v>
          </cell>
          <cell r="AA2677">
            <v>787.4000000000608</v>
          </cell>
          <cell r="AX2677">
            <v>2032920.4706588532</v>
          </cell>
          <cell r="AY2677">
            <v>543.4000000000608</v>
          </cell>
        </row>
        <row r="2678">
          <cell r="Z2678">
            <v>2053910.5060944052</v>
          </cell>
          <cell r="AA2678">
            <v>787.50000000006082</v>
          </cell>
          <cell r="AX2678">
            <v>2034192.4071882737</v>
          </cell>
          <cell r="AY2678">
            <v>543.50000000006082</v>
          </cell>
        </row>
        <row r="2679">
          <cell r="Z2679">
            <v>2054988.0506269597</v>
          </cell>
          <cell r="AA2679">
            <v>787.60000000006085</v>
          </cell>
          <cell r="AX2679">
            <v>2035464.6208186941</v>
          </cell>
          <cell r="AY2679">
            <v>543.60000000006085</v>
          </cell>
        </row>
        <row r="2680">
          <cell r="Z2680">
            <v>2056065.998468738</v>
          </cell>
          <cell r="AA2680">
            <v>787.70000000006087</v>
          </cell>
          <cell r="AX2680">
            <v>2036737.1115046344</v>
          </cell>
          <cell r="AY2680">
            <v>543.70000000006087</v>
          </cell>
        </row>
        <row r="2681">
          <cell r="Z2681">
            <v>2057144.3496596646</v>
          </cell>
          <cell r="AA2681">
            <v>787.80000000006089</v>
          </cell>
          <cell r="AX2681">
            <v>2038009.879200615</v>
          </cell>
          <cell r="AY2681">
            <v>543.80000000006089</v>
          </cell>
        </row>
        <row r="2682">
          <cell r="Z2682">
            <v>2058223.1042396631</v>
          </cell>
          <cell r="AA2682">
            <v>787.90000000006091</v>
          </cell>
          <cell r="AX2682">
            <v>2039282.9238611555</v>
          </cell>
          <cell r="AY2682">
            <v>543.90000000006091</v>
          </cell>
        </row>
        <row r="2683">
          <cell r="Z2683">
            <v>2059302.2622486576</v>
          </cell>
          <cell r="AA2683">
            <v>788.00000000006094</v>
          </cell>
          <cell r="AX2683">
            <v>2040556.245440776</v>
          </cell>
          <cell r="AY2683">
            <v>544.00000000006094</v>
          </cell>
        </row>
        <row r="2684">
          <cell r="Z2684">
            <v>2060381.8237265721</v>
          </cell>
          <cell r="AA2684">
            <v>788.10000000006096</v>
          </cell>
          <cell r="AX2684">
            <v>2041829.8438939964</v>
          </cell>
          <cell r="AY2684">
            <v>544.10000000006096</v>
          </cell>
        </row>
        <row r="2685">
          <cell r="Z2685">
            <v>2061461.7887133306</v>
          </cell>
          <cell r="AA2685">
            <v>788.20000000006098</v>
          </cell>
          <cell r="AX2685">
            <v>2043103.7191753369</v>
          </cell>
          <cell r="AY2685">
            <v>544.20000000006098</v>
          </cell>
        </row>
        <row r="2686">
          <cell r="Z2686">
            <v>2062542.157248857</v>
          </cell>
          <cell r="AA2686">
            <v>788.300000000061</v>
          </cell>
          <cell r="AX2686">
            <v>2044377.8712393171</v>
          </cell>
          <cell r="AY2686">
            <v>544.300000000061</v>
          </cell>
        </row>
        <row r="2687">
          <cell r="Z2687">
            <v>2063622.9293730755</v>
          </cell>
          <cell r="AA2687">
            <v>788.40000000006103</v>
          </cell>
          <cell r="AX2687">
            <v>2045652.3000404579</v>
          </cell>
          <cell r="AY2687">
            <v>544.40000000006103</v>
          </cell>
        </row>
        <row r="2688">
          <cell r="Z2688">
            <v>2064704.1051259101</v>
          </cell>
          <cell r="AA2688">
            <v>788.50000000006105</v>
          </cell>
          <cell r="AX2688">
            <v>2046927.0055332782</v>
          </cell>
          <cell r="AY2688">
            <v>544.50000000006105</v>
          </cell>
        </row>
        <row r="2689">
          <cell r="Z2689">
            <v>2065785.6845472846</v>
          </cell>
          <cell r="AA2689">
            <v>788.60000000006107</v>
          </cell>
          <cell r="AX2689">
            <v>2048201.9876722987</v>
          </cell>
          <cell r="AY2689">
            <v>544.60000000006107</v>
          </cell>
        </row>
        <row r="2690">
          <cell r="Z2690">
            <v>2066867.6676771231</v>
          </cell>
          <cell r="AA2690">
            <v>788.7000000000611</v>
          </cell>
          <cell r="AX2690">
            <v>2049477.2464120393</v>
          </cell>
          <cell r="AY2690">
            <v>544.7000000000611</v>
          </cell>
        </row>
        <row r="2691">
          <cell r="Z2691">
            <v>2067950.0545553495</v>
          </cell>
          <cell r="AA2691">
            <v>788.80000000006112</v>
          </cell>
          <cell r="AX2691">
            <v>2050752.7817070195</v>
          </cell>
          <cell r="AY2691">
            <v>544.80000000006112</v>
          </cell>
        </row>
        <row r="2692">
          <cell r="Z2692">
            <v>2069032.845221888</v>
          </cell>
          <cell r="AA2692">
            <v>788.90000000006114</v>
          </cell>
          <cell r="AX2692">
            <v>2052028.59351176</v>
          </cell>
          <cell r="AY2692">
            <v>544.90000000006114</v>
          </cell>
        </row>
        <row r="2693">
          <cell r="Z2693">
            <v>2070116.0397166626</v>
          </cell>
          <cell r="AA2693">
            <v>789.00000000006116</v>
          </cell>
          <cell r="AX2693">
            <v>2053304.6817807807</v>
          </cell>
          <cell r="AY2693">
            <v>545.00000000006116</v>
          </cell>
        </row>
        <row r="2694">
          <cell r="Z2694">
            <v>2071199.6380795971</v>
          </cell>
          <cell r="AA2694">
            <v>789.10000000006119</v>
          </cell>
          <cell r="AX2694">
            <v>2054581.0464686011</v>
          </cell>
          <cell r="AY2694">
            <v>545.10000000006119</v>
          </cell>
        </row>
        <row r="2695">
          <cell r="Z2695">
            <v>2072283.6403506156</v>
          </cell>
          <cell r="AA2695">
            <v>789.20000000006121</v>
          </cell>
          <cell r="AX2695">
            <v>2055857.6875297413</v>
          </cell>
          <cell r="AY2695">
            <v>545.20000000006121</v>
          </cell>
        </row>
        <row r="2696">
          <cell r="Z2696">
            <v>2073368.0465696421</v>
          </cell>
          <cell r="AA2696">
            <v>789.30000000006123</v>
          </cell>
          <cell r="AX2696">
            <v>2057134.6049187221</v>
          </cell>
          <cell r="AY2696">
            <v>545.30000000006123</v>
          </cell>
        </row>
        <row r="2697">
          <cell r="Z2697">
            <v>2074452.8567766005</v>
          </cell>
          <cell r="AA2697">
            <v>789.40000000006125</v>
          </cell>
          <cell r="AX2697">
            <v>2058411.7985900624</v>
          </cell>
          <cell r="AY2697">
            <v>545.40000000006125</v>
          </cell>
        </row>
        <row r="2698">
          <cell r="Z2698">
            <v>2075538.071011415</v>
          </cell>
          <cell r="AA2698">
            <v>789.50000000006128</v>
          </cell>
          <cell r="AX2698">
            <v>2059689.2684982829</v>
          </cell>
          <cell r="AY2698">
            <v>545.50000000006128</v>
          </cell>
        </row>
        <row r="2699">
          <cell r="Z2699">
            <v>2076623.6893140096</v>
          </cell>
          <cell r="AA2699">
            <v>789.6000000000613</v>
          </cell>
          <cell r="AX2699">
            <v>2060967.0145979035</v>
          </cell>
          <cell r="AY2699">
            <v>545.6000000000613</v>
          </cell>
        </row>
        <row r="2700">
          <cell r="Z2700">
            <v>2077709.7117243081</v>
          </cell>
          <cell r="AA2700">
            <v>789.70000000006132</v>
          </cell>
          <cell r="AX2700">
            <v>2062245.0368434438</v>
          </cell>
          <cell r="AY2700">
            <v>545.70000000006132</v>
          </cell>
        </row>
        <row r="2701">
          <cell r="Z2701">
            <v>2078796.1382822345</v>
          </cell>
          <cell r="AA2701">
            <v>789.80000000006135</v>
          </cell>
        </row>
        <row r="2702">
          <cell r="Z2702">
            <v>2079882.9690277129</v>
          </cell>
          <cell r="AA2702">
            <v>789.90000000006137</v>
          </cell>
        </row>
        <row r="2703">
          <cell r="Z2703">
            <v>2080970.2040006674</v>
          </cell>
          <cell r="AA2703">
            <v>790.00000000006139</v>
          </cell>
        </row>
        <row r="2704">
          <cell r="Z2704">
            <v>2082057.843241022</v>
          </cell>
          <cell r="AA2704">
            <v>790.10000000006141</v>
          </cell>
        </row>
        <row r="2705">
          <cell r="Z2705">
            <v>2083145.8867887005</v>
          </cell>
          <cell r="AA2705">
            <v>790.20000000006144</v>
          </cell>
        </row>
        <row r="2706">
          <cell r="Z2706">
            <v>2084234.3346836269</v>
          </cell>
          <cell r="AA2706">
            <v>790.30000000006146</v>
          </cell>
        </row>
        <row r="2707">
          <cell r="Z2707">
            <v>2085323.1869657254</v>
          </cell>
          <cell r="AA2707">
            <v>790.40000000006148</v>
          </cell>
        </row>
        <row r="2708">
          <cell r="Z2708">
            <v>2086412.4436749199</v>
          </cell>
          <cell r="AA2708">
            <v>790.5000000000615</v>
          </cell>
        </row>
        <row r="2709">
          <cell r="Z2709">
            <v>2087502.1048511346</v>
          </cell>
          <cell r="AA2709">
            <v>790.60000000006153</v>
          </cell>
        </row>
        <row r="2710">
          <cell r="Z2710">
            <v>2088592.1705342929</v>
          </cell>
          <cell r="AA2710">
            <v>790.70000000006155</v>
          </cell>
        </row>
        <row r="2711">
          <cell r="Z2711">
            <v>2089682.6407643193</v>
          </cell>
          <cell r="AA2711">
            <v>790.80000000006157</v>
          </cell>
        </row>
        <row r="2712">
          <cell r="Z2712">
            <v>2090773.515581138</v>
          </cell>
          <cell r="AA2712">
            <v>790.9000000000616</v>
          </cell>
        </row>
        <row r="2713">
          <cell r="Z2713">
            <v>2091864.7950246725</v>
          </cell>
          <cell r="AA2713">
            <v>791.00000000006162</v>
          </cell>
        </row>
        <row r="2714">
          <cell r="Z2714">
            <v>2092956.4791348469</v>
          </cell>
          <cell r="AA2714">
            <v>791.10000000006164</v>
          </cell>
        </row>
        <row r="2715">
          <cell r="Z2715">
            <v>2094048.5679515854</v>
          </cell>
          <cell r="AA2715">
            <v>791.20000000006166</v>
          </cell>
        </row>
        <row r="2716">
          <cell r="Z2716">
            <v>2095141.0615148121</v>
          </cell>
          <cell r="AA2716">
            <v>791.30000000006169</v>
          </cell>
        </row>
        <row r="2717">
          <cell r="Z2717">
            <v>2096233.9598644504</v>
          </cell>
          <cell r="AA2717">
            <v>791.40000000006171</v>
          </cell>
        </row>
        <row r="2718">
          <cell r="Z2718">
            <v>2097327.2630404248</v>
          </cell>
          <cell r="AA2718">
            <v>791.50000000006173</v>
          </cell>
        </row>
        <row r="2719">
          <cell r="Z2719">
            <v>2098420.9710826594</v>
          </cell>
          <cell r="AA2719">
            <v>791.60000000006175</v>
          </cell>
        </row>
        <row r="2720">
          <cell r="Z2720">
            <v>2099515.084031078</v>
          </cell>
          <cell r="AA2720">
            <v>791.70000000006178</v>
          </cell>
        </row>
        <row r="2721">
          <cell r="Z2721">
            <v>2100609.6019256045</v>
          </cell>
          <cell r="AA2721">
            <v>791.8000000000618</v>
          </cell>
        </row>
        <row r="2722">
          <cell r="Z2722">
            <v>2101704.5248061628</v>
          </cell>
          <cell r="AA2722">
            <v>791.90000000006182</v>
          </cell>
        </row>
        <row r="2723">
          <cell r="Z2723">
            <v>2102799.8527126773</v>
          </cell>
          <cell r="AA2723">
            <v>792.00000000006185</v>
          </cell>
        </row>
        <row r="2724">
          <cell r="Z2724">
            <v>2103895.585685072</v>
          </cell>
          <cell r="AA2724">
            <v>792.10000000006187</v>
          </cell>
        </row>
        <row r="2725">
          <cell r="Z2725">
            <v>2104991.7237632703</v>
          </cell>
          <cell r="AA2725">
            <v>792.20000000006189</v>
          </cell>
        </row>
        <row r="2726">
          <cell r="Z2726">
            <v>2106088.2669871971</v>
          </cell>
          <cell r="AA2726">
            <v>792.30000000006191</v>
          </cell>
        </row>
        <row r="2727">
          <cell r="Z2727">
            <v>2107185.2153967754</v>
          </cell>
          <cell r="AA2727">
            <v>792.40000000006194</v>
          </cell>
        </row>
        <row r="2728">
          <cell r="Z2728">
            <v>2108282.5690319301</v>
          </cell>
          <cell r="AA2728">
            <v>792.50000000006196</v>
          </cell>
        </row>
        <row r="2729">
          <cell r="Z2729">
            <v>2109380.3279325846</v>
          </cell>
          <cell r="AA2729">
            <v>792.60000000006198</v>
          </cell>
        </row>
        <row r="2730">
          <cell r="Z2730">
            <v>2110478.4921386628</v>
          </cell>
          <cell r="AA2730">
            <v>792.700000000062</v>
          </cell>
        </row>
        <row r="2731">
          <cell r="Z2731">
            <v>2111577.0616900893</v>
          </cell>
          <cell r="AA2731">
            <v>792.80000000006203</v>
          </cell>
        </row>
        <row r="2732">
          <cell r="Z2732">
            <v>2112676.0366267879</v>
          </cell>
          <cell r="AA2732">
            <v>792.90000000006205</v>
          </cell>
        </row>
        <row r="2733">
          <cell r="Z2733">
            <v>2113775.4169886825</v>
          </cell>
          <cell r="AA2733">
            <v>793.00000000006207</v>
          </cell>
        </row>
        <row r="2734">
          <cell r="Z2734">
            <v>2114875.2028156971</v>
          </cell>
          <cell r="AA2734">
            <v>793.1000000000621</v>
          </cell>
        </row>
        <row r="2735">
          <cell r="Z2735">
            <v>2115975.3941477556</v>
          </cell>
          <cell r="AA2735">
            <v>793.20000000006212</v>
          </cell>
        </row>
        <row r="2736">
          <cell r="Z2736">
            <v>2117075.9910247819</v>
          </cell>
          <cell r="AA2736">
            <v>793.30000000006214</v>
          </cell>
        </row>
        <row r="2737">
          <cell r="Z2737">
            <v>2118176.9934867006</v>
          </cell>
          <cell r="AA2737">
            <v>793.40000000006216</v>
          </cell>
        </row>
        <row r="2738">
          <cell r="Z2738">
            <v>2119278.4015734349</v>
          </cell>
          <cell r="AA2738">
            <v>793.50000000006219</v>
          </cell>
        </row>
        <row r="2739">
          <cell r="Z2739">
            <v>2120380.2153249094</v>
          </cell>
          <cell r="AA2739">
            <v>793.60000000006221</v>
          </cell>
        </row>
        <row r="2740">
          <cell r="Z2740">
            <v>2121482.434781048</v>
          </cell>
          <cell r="AA2740">
            <v>793.70000000006223</v>
          </cell>
        </row>
        <row r="2741">
          <cell r="Z2741">
            <v>2122585.0599817745</v>
          </cell>
          <cell r="AA2741">
            <v>793.80000000006225</v>
          </cell>
        </row>
        <row r="2742">
          <cell r="Z2742">
            <v>2123688.090967013</v>
          </cell>
          <cell r="AA2742">
            <v>793.90000000006228</v>
          </cell>
        </row>
        <row r="2743">
          <cell r="Z2743">
            <v>2124791.5277766874</v>
          </cell>
          <cell r="AA2743">
            <v>794.0000000000623</v>
          </cell>
        </row>
        <row r="2744">
          <cell r="Z2744">
            <v>2125895.3704507221</v>
          </cell>
          <cell r="AA2744">
            <v>794.10000000006232</v>
          </cell>
        </row>
        <row r="2745">
          <cell r="Z2745">
            <v>2126999.6190290404</v>
          </cell>
          <cell r="AA2745">
            <v>794.20000000006235</v>
          </cell>
        </row>
        <row r="2746">
          <cell r="Z2746">
            <v>2128104.273551567</v>
          </cell>
          <cell r="AA2746">
            <v>794.30000000006237</v>
          </cell>
        </row>
        <row r="2747">
          <cell r="Z2747">
            <v>2129209.3340582256</v>
          </cell>
          <cell r="AA2747">
            <v>794.40000000006239</v>
          </cell>
        </row>
        <row r="2748">
          <cell r="Z2748">
            <v>2130314.8005889398</v>
          </cell>
          <cell r="AA2748">
            <v>794.50000000006241</v>
          </cell>
        </row>
        <row r="2749">
          <cell r="Z2749">
            <v>2131420.6731836344</v>
          </cell>
          <cell r="AA2749">
            <v>794.60000000006244</v>
          </cell>
        </row>
        <row r="2750">
          <cell r="Z2750">
            <v>2132526.9518822329</v>
          </cell>
          <cell r="AA2750">
            <v>794.70000000006246</v>
          </cell>
        </row>
        <row r="2751">
          <cell r="Z2751">
            <v>2133633.6367246597</v>
          </cell>
          <cell r="AA2751">
            <v>794.80000000006248</v>
          </cell>
        </row>
        <row r="2752">
          <cell r="Z2752">
            <v>2134740.7277508378</v>
          </cell>
          <cell r="AA2752">
            <v>794.90000000006251</v>
          </cell>
        </row>
        <row r="2753">
          <cell r="Z2753">
            <v>2135848.2250006925</v>
          </cell>
          <cell r="AA2753">
            <v>795.00000000006253</v>
          </cell>
        </row>
        <row r="2754">
          <cell r="Z2754">
            <v>2136956.1285141469</v>
          </cell>
          <cell r="AA2754">
            <v>795.10000000006255</v>
          </cell>
        </row>
        <row r="2755">
          <cell r="Z2755">
            <v>2138064.4383311253</v>
          </cell>
          <cell r="AA2755">
            <v>795.20000000006257</v>
          </cell>
        </row>
        <row r="2756">
          <cell r="Z2756">
            <v>2139173.1544915522</v>
          </cell>
          <cell r="AA2756">
            <v>795.3000000000626</v>
          </cell>
        </row>
        <row r="2757">
          <cell r="Z2757">
            <v>2140282.2770353504</v>
          </cell>
          <cell r="AA2757">
            <v>795.40000000006262</v>
          </cell>
        </row>
        <row r="2758">
          <cell r="Z2758">
            <v>2141391.8060024451</v>
          </cell>
          <cell r="AA2758">
            <v>795.50000000006264</v>
          </cell>
        </row>
        <row r="2759">
          <cell r="Z2759">
            <v>2142501.7414327594</v>
          </cell>
          <cell r="AA2759">
            <v>795.60000000006266</v>
          </cell>
        </row>
        <row r="2760">
          <cell r="Z2760">
            <v>2143612.083366218</v>
          </cell>
          <cell r="AA2760">
            <v>795.70000000006269</v>
          </cell>
        </row>
        <row r="2761">
          <cell r="Z2761">
            <v>2144722.8318427447</v>
          </cell>
          <cell r="AA2761">
            <v>795.80000000006271</v>
          </cell>
        </row>
        <row r="2762">
          <cell r="Z2762">
            <v>2145833.986902263</v>
          </cell>
          <cell r="AA2762">
            <v>795.90000000006273</v>
          </cell>
        </row>
        <row r="2763">
          <cell r="Z2763">
            <v>2146945.5485846978</v>
          </cell>
          <cell r="AA2763">
            <v>796.00000000006276</v>
          </cell>
        </row>
        <row r="2764">
          <cell r="Z2764">
            <v>2148057.516929972</v>
          </cell>
          <cell r="AA2764">
            <v>796.10000000006278</v>
          </cell>
        </row>
        <row r="2765">
          <cell r="Z2765">
            <v>2149169.8919780105</v>
          </cell>
          <cell r="AA2765">
            <v>796.2000000000628</v>
          </cell>
        </row>
        <row r="2766">
          <cell r="Z2766">
            <v>2150282.6737687374</v>
          </cell>
          <cell r="AA2766">
            <v>796.30000000006282</v>
          </cell>
        </row>
        <row r="2767">
          <cell r="Z2767">
            <v>2151395.8623420754</v>
          </cell>
          <cell r="AA2767">
            <v>796.40000000006285</v>
          </cell>
        </row>
        <row r="2768">
          <cell r="Z2768">
            <v>2152509.4577379501</v>
          </cell>
          <cell r="AA2768">
            <v>796.50000000006287</v>
          </cell>
        </row>
        <row r="2769">
          <cell r="Z2769">
            <v>2153623.4599962845</v>
          </cell>
          <cell r="AA2769">
            <v>796.60000000006289</v>
          </cell>
        </row>
        <row r="2770">
          <cell r="Z2770">
            <v>2154737.8691570032</v>
          </cell>
          <cell r="AA2770">
            <v>796.70000000006291</v>
          </cell>
        </row>
        <row r="2771">
          <cell r="Z2771">
            <v>2155852.6852600295</v>
          </cell>
          <cell r="AA2771">
            <v>796.80000000006294</v>
          </cell>
        </row>
        <row r="2772">
          <cell r="Z2772">
            <v>2156967.9083452881</v>
          </cell>
          <cell r="AA2772">
            <v>796.90000000006296</v>
          </cell>
        </row>
        <row r="2773">
          <cell r="Z2773">
            <v>2158083.5384527026</v>
          </cell>
          <cell r="AA2773">
            <v>797.00000000006298</v>
          </cell>
        </row>
        <row r="2774">
          <cell r="Z2774">
            <v>2159199.5756221972</v>
          </cell>
          <cell r="AA2774">
            <v>797.10000000006301</v>
          </cell>
        </row>
        <row r="2775">
          <cell r="Z2775">
            <v>2160316.0198936956</v>
          </cell>
          <cell r="AA2775">
            <v>797.20000000006303</v>
          </cell>
        </row>
        <row r="2776">
          <cell r="Z2776">
            <v>2161432.8713071221</v>
          </cell>
          <cell r="AA2776">
            <v>797.30000000006305</v>
          </cell>
        </row>
        <row r="2777">
          <cell r="Z2777">
            <v>2162550.1299024005</v>
          </cell>
          <cell r="AA2777">
            <v>797.40000000006307</v>
          </cell>
        </row>
        <row r="2778">
          <cell r="Z2778">
            <v>2163667.7957194555</v>
          </cell>
          <cell r="AA2778">
            <v>797.5000000000631</v>
          </cell>
        </row>
        <row r="2779">
          <cell r="Z2779">
            <v>2164785.8687982098</v>
          </cell>
          <cell r="AA2779">
            <v>797.60000000006312</v>
          </cell>
        </row>
        <row r="2780">
          <cell r="Z2780">
            <v>2165904.349178588</v>
          </cell>
          <cell r="AA2780">
            <v>797.70000000006314</v>
          </cell>
        </row>
        <row r="2781">
          <cell r="Z2781">
            <v>2167023.2369005149</v>
          </cell>
          <cell r="AA2781">
            <v>797.80000000006316</v>
          </cell>
        </row>
        <row r="2782">
          <cell r="Z2782">
            <v>2168142.5320039131</v>
          </cell>
          <cell r="AA2782">
            <v>797.90000000006319</v>
          </cell>
        </row>
        <row r="2783">
          <cell r="Z2783">
            <v>2169262.2345287078</v>
          </cell>
          <cell r="AA2783">
            <v>798.00000000006321</v>
          </cell>
        </row>
        <row r="2784">
          <cell r="Z2784">
            <v>2170382.3445148221</v>
          </cell>
          <cell r="AA2784">
            <v>798.10000000006323</v>
          </cell>
        </row>
        <row r="2785">
          <cell r="Z2785">
            <v>2171502.8620021809</v>
          </cell>
          <cell r="AA2785">
            <v>798.20000000006326</v>
          </cell>
        </row>
        <row r="2786">
          <cell r="Z2786">
            <v>2172623.7870307071</v>
          </cell>
          <cell r="AA2786">
            <v>798.30000000006328</v>
          </cell>
        </row>
        <row r="2787">
          <cell r="Z2787">
            <v>2173745.1196403257</v>
          </cell>
          <cell r="AA2787">
            <v>798.4000000000633</v>
          </cell>
        </row>
        <row r="2788">
          <cell r="Z2788">
            <v>2174866.8598709605</v>
          </cell>
          <cell r="AA2788">
            <v>798.50000000006332</v>
          </cell>
        </row>
        <row r="2789">
          <cell r="Z2789">
            <v>2175989.007762535</v>
          </cell>
          <cell r="AA2789">
            <v>798.60000000006335</v>
          </cell>
        </row>
        <row r="2790">
          <cell r="Z2790">
            <v>2177111.5633549732</v>
          </cell>
          <cell r="AA2790">
            <v>798.70000000006337</v>
          </cell>
        </row>
        <row r="2791">
          <cell r="Z2791">
            <v>2178234.5266882</v>
          </cell>
          <cell r="AA2791">
            <v>798.80000000006339</v>
          </cell>
        </row>
        <row r="2792">
          <cell r="Z2792">
            <v>2179357.8978021387</v>
          </cell>
          <cell r="AA2792">
            <v>798.90000000006341</v>
          </cell>
        </row>
        <row r="2793">
          <cell r="Z2793">
            <v>2180481.6767367129</v>
          </cell>
          <cell r="AA2793">
            <v>799.00000000006344</v>
          </cell>
        </row>
        <row r="2794">
          <cell r="Z2794">
            <v>2181605.8635318475</v>
          </cell>
          <cell r="AA2794">
            <v>799.10000000006346</v>
          </cell>
        </row>
        <row r="2795">
          <cell r="Z2795">
            <v>2182730.4582274659</v>
          </cell>
          <cell r="AA2795">
            <v>799.20000000006348</v>
          </cell>
        </row>
        <row r="2796">
          <cell r="Z2796">
            <v>2183855.4608634925</v>
          </cell>
          <cell r="AA2796">
            <v>799.30000000006351</v>
          </cell>
        </row>
        <row r="2797">
          <cell r="Z2797">
            <v>2184980.8714798512</v>
          </cell>
          <cell r="AA2797">
            <v>799.40000000006353</v>
          </cell>
        </row>
        <row r="2798">
          <cell r="Z2798">
            <v>2186106.6901164656</v>
          </cell>
          <cell r="AA2798">
            <v>799.50000000006355</v>
          </cell>
        </row>
        <row r="2799">
          <cell r="Z2799">
            <v>2187232.9168132599</v>
          </cell>
          <cell r="AA2799">
            <v>799.60000000006357</v>
          </cell>
        </row>
        <row r="2800">
          <cell r="Z2800">
            <v>2188359.5516101588</v>
          </cell>
          <cell r="AA2800">
            <v>799.7000000000636</v>
          </cell>
        </row>
        <row r="2801">
          <cell r="Z2801">
            <v>2189486.594547085</v>
          </cell>
          <cell r="AA2801">
            <v>799.80000000006362</v>
          </cell>
        </row>
        <row r="2802">
          <cell r="Z2802">
            <v>2190614.0456639635</v>
          </cell>
          <cell r="AA2802">
            <v>799.90000000006364</v>
          </cell>
        </row>
        <row r="2803">
          <cell r="Z2803">
            <v>2191741.9050007183</v>
          </cell>
          <cell r="AA2803">
            <v>800.00000000006366</v>
          </cell>
        </row>
        <row r="2804">
          <cell r="Z2804">
            <v>2192870.1725972723</v>
          </cell>
          <cell r="AA2804">
            <v>800.10000000006369</v>
          </cell>
        </row>
        <row r="2805">
          <cell r="Z2805">
            <v>2193998.8484935509</v>
          </cell>
          <cell r="AA2805">
            <v>800.20000000006371</v>
          </cell>
        </row>
        <row r="2806">
          <cell r="Z2806">
            <v>2195127.9327294775</v>
          </cell>
          <cell r="AA2806">
            <v>800.30000000006373</v>
          </cell>
        </row>
        <row r="2807">
          <cell r="Z2807">
            <v>2196257.4253449761</v>
          </cell>
          <cell r="AA2807">
            <v>800.40000000006376</v>
          </cell>
        </row>
        <row r="2808">
          <cell r="Z2808">
            <v>2197387.3263799706</v>
          </cell>
          <cell r="AA2808">
            <v>800.50000000006378</v>
          </cell>
        </row>
        <row r="2809">
          <cell r="Z2809">
            <v>2198517.635874385</v>
          </cell>
          <cell r="AA2809">
            <v>800.6000000000638</v>
          </cell>
        </row>
        <row r="2810">
          <cell r="Z2810">
            <v>2199648.3538681436</v>
          </cell>
          <cell r="AA2810">
            <v>800.70000000006382</v>
          </cell>
        </row>
        <row r="2811">
          <cell r="Z2811">
            <v>2200779.4804011704</v>
          </cell>
          <cell r="AA2811">
            <v>800.80000000006385</v>
          </cell>
        </row>
        <row r="2812">
          <cell r="Z2812">
            <v>2201911.0155133889</v>
          </cell>
          <cell r="AA2812">
            <v>800.90000000006387</v>
          </cell>
        </row>
        <row r="2813">
          <cell r="Z2813">
            <v>2203042.9592447234</v>
          </cell>
          <cell r="AA2813">
            <v>801.00000000006389</v>
          </cell>
        </row>
        <row r="2814">
          <cell r="Z2814">
            <v>2204175.311635098</v>
          </cell>
          <cell r="AA2814">
            <v>801.10000000006391</v>
          </cell>
        </row>
        <row r="2815">
          <cell r="Z2815">
            <v>2205308.0727244364</v>
          </cell>
          <cell r="AA2815">
            <v>801.20000000006394</v>
          </cell>
        </row>
        <row r="2816">
          <cell r="Z2816">
            <v>2206441.2425526627</v>
          </cell>
          <cell r="AA2816">
            <v>801.30000000006396</v>
          </cell>
        </row>
        <row r="2817">
          <cell r="Z2817">
            <v>2207574.8211597013</v>
          </cell>
          <cell r="AA2817">
            <v>801.40000000006398</v>
          </cell>
        </row>
        <row r="2818">
          <cell r="Z2818">
            <v>2208708.8085854757</v>
          </cell>
          <cell r="AA2818">
            <v>801.50000000006401</v>
          </cell>
        </row>
        <row r="2819">
          <cell r="Z2819">
            <v>2209843.2048699101</v>
          </cell>
          <cell r="AA2819">
            <v>801.60000000006403</v>
          </cell>
        </row>
        <row r="2820">
          <cell r="Z2820">
            <v>2210978.0100529287</v>
          </cell>
          <cell r="AA2820">
            <v>801.70000000006405</v>
          </cell>
        </row>
        <row r="2821">
          <cell r="Z2821">
            <v>2212113.2241744553</v>
          </cell>
          <cell r="AA2821">
            <v>801.80000000006407</v>
          </cell>
        </row>
        <row r="2822">
          <cell r="Z2822">
            <v>2213248.8472744138</v>
          </cell>
          <cell r="AA2822">
            <v>801.9000000000641</v>
          </cell>
        </row>
        <row r="2823">
          <cell r="Z2823">
            <v>2214384.8793927282</v>
          </cell>
          <cell r="AA2823">
            <v>802.00000000006412</v>
          </cell>
        </row>
        <row r="2824">
          <cell r="Z2824">
            <v>2215521.3205693229</v>
          </cell>
          <cell r="AA2824">
            <v>802.10000000006414</v>
          </cell>
        </row>
        <row r="2825">
          <cell r="Z2825">
            <v>2216658.1708441214</v>
          </cell>
          <cell r="AA2825">
            <v>802.20000000006416</v>
          </cell>
        </row>
        <row r="2826">
          <cell r="Z2826">
            <v>2217795.430257048</v>
          </cell>
          <cell r="AA2826">
            <v>802.30000000006419</v>
          </cell>
        </row>
        <row r="2827">
          <cell r="Z2827">
            <v>2218933.0988480267</v>
          </cell>
          <cell r="AA2827">
            <v>802.40000000006421</v>
          </cell>
        </row>
        <row r="2828">
          <cell r="Z2828">
            <v>2220071.176656981</v>
          </cell>
          <cell r="AA2828">
            <v>802.50000000006423</v>
          </cell>
        </row>
        <row r="2829">
          <cell r="Z2829">
            <v>2221209.6637238357</v>
          </cell>
          <cell r="AA2829">
            <v>802.60000000006426</v>
          </cell>
        </row>
        <row r="2830">
          <cell r="Z2830">
            <v>2222348.5600885144</v>
          </cell>
          <cell r="AA2830">
            <v>802.70000000006428</v>
          </cell>
        </row>
        <row r="2831">
          <cell r="Z2831">
            <v>2223487.8657909408</v>
          </cell>
          <cell r="AA2831">
            <v>802.8000000000643</v>
          </cell>
        </row>
        <row r="2832">
          <cell r="Z2832">
            <v>2224627.5808710391</v>
          </cell>
          <cell r="AA2832">
            <v>802.90000000006432</v>
          </cell>
        </row>
        <row r="2833">
          <cell r="Z2833">
            <v>2225767.7053687335</v>
          </cell>
          <cell r="AA2833">
            <v>803.00000000006435</v>
          </cell>
        </row>
        <row r="2834">
          <cell r="Z2834">
            <v>2226908.239323948</v>
          </cell>
          <cell r="AA2834">
            <v>803.10000000006437</v>
          </cell>
        </row>
        <row r="2835">
          <cell r="Z2835">
            <v>2228049.1827766066</v>
          </cell>
          <cell r="AA2835">
            <v>803.20000000006439</v>
          </cell>
        </row>
        <row r="2836">
          <cell r="Z2836">
            <v>2229190.5357666332</v>
          </cell>
          <cell r="AA2836">
            <v>803.30000000006441</v>
          </cell>
        </row>
        <row r="2837">
          <cell r="Z2837">
            <v>2230332.2983339517</v>
          </cell>
          <cell r="AA2837">
            <v>803.40000000006444</v>
          </cell>
        </row>
        <row r="2838">
          <cell r="Z2838">
            <v>2231474.4705184861</v>
          </cell>
          <cell r="AA2838">
            <v>803.50000000006446</v>
          </cell>
        </row>
        <row r="2839">
          <cell r="Z2839">
            <v>2232617.0523601607</v>
          </cell>
          <cell r="AA2839">
            <v>803.60000000006448</v>
          </cell>
        </row>
        <row r="2840">
          <cell r="Z2840">
            <v>2233760.0438988991</v>
          </cell>
          <cell r="AA2840">
            <v>803.70000000006451</v>
          </cell>
        </row>
        <row r="2841">
          <cell r="Z2841">
            <v>2234903.4451746261</v>
          </cell>
          <cell r="AA2841">
            <v>803.80000000006453</v>
          </cell>
        </row>
        <row r="2842">
          <cell r="Z2842">
            <v>2236047.2562272642</v>
          </cell>
          <cell r="AA2842">
            <v>803.90000000006455</v>
          </cell>
        </row>
        <row r="2843">
          <cell r="Z2843">
            <v>2237191.4770967388</v>
          </cell>
          <cell r="AA2843">
            <v>804.00000000006457</v>
          </cell>
        </row>
        <row r="2844">
          <cell r="Z2844">
            <v>2238336.1078229733</v>
          </cell>
          <cell r="AA2844">
            <v>804.1000000000646</v>
          </cell>
        </row>
        <row r="2845">
          <cell r="Z2845">
            <v>2239481.1484458921</v>
          </cell>
          <cell r="AA2845">
            <v>804.20000000006462</v>
          </cell>
        </row>
        <row r="2846">
          <cell r="Z2846">
            <v>2240626.5990054184</v>
          </cell>
          <cell r="AA2846">
            <v>804.30000000006464</v>
          </cell>
        </row>
        <row r="2847">
          <cell r="Z2847">
            <v>2241772.4595414768</v>
          </cell>
          <cell r="AA2847">
            <v>804.40000000006467</v>
          </cell>
        </row>
        <row r="2848">
          <cell r="Z2848">
            <v>2242918.7300939914</v>
          </cell>
          <cell r="AA2848">
            <v>804.50000000006469</v>
          </cell>
        </row>
        <row r="2849">
          <cell r="Z2849">
            <v>2244065.4107028861</v>
          </cell>
          <cell r="AA2849">
            <v>804.60000000006471</v>
          </cell>
        </row>
        <row r="2850">
          <cell r="Z2850">
            <v>2245212.5014080848</v>
          </cell>
          <cell r="AA2850">
            <v>804.70000000006473</v>
          </cell>
        </row>
        <row r="2851">
          <cell r="Z2851">
            <v>2246360.002249511</v>
          </cell>
          <cell r="AA2851">
            <v>804.80000000006476</v>
          </cell>
        </row>
        <row r="2852">
          <cell r="Z2852">
            <v>2247507.9132670895</v>
          </cell>
          <cell r="AA2852">
            <v>804.90000000006478</v>
          </cell>
        </row>
        <row r="2853">
          <cell r="Z2853">
            <v>2248656.2345007444</v>
          </cell>
          <cell r="AA2853">
            <v>805.0000000000648</v>
          </cell>
        </row>
        <row r="2854">
          <cell r="Z2854">
            <v>2249804.9659903985</v>
          </cell>
          <cell r="AA2854">
            <v>805.10000000006482</v>
          </cell>
        </row>
        <row r="2855">
          <cell r="Z2855">
            <v>2250954.1077759773</v>
          </cell>
          <cell r="AA2855">
            <v>805.20000000006485</v>
          </cell>
        </row>
        <row r="2856">
          <cell r="Z2856">
            <v>2252103.6598974038</v>
          </cell>
          <cell r="AA2856">
            <v>805.30000000006487</v>
          </cell>
        </row>
        <row r="2857">
          <cell r="Z2857">
            <v>2253253.6223946023</v>
          </cell>
          <cell r="AA2857">
            <v>805.40000000006489</v>
          </cell>
        </row>
        <row r="2858">
          <cell r="Z2858">
            <v>2254403.9953074967</v>
          </cell>
          <cell r="AA2858">
            <v>805.50000000006492</v>
          </cell>
        </row>
        <row r="2859">
          <cell r="Z2859">
            <v>2255554.7786760111</v>
          </cell>
          <cell r="AA2859">
            <v>805.60000000006494</v>
          </cell>
        </row>
        <row r="2860">
          <cell r="Z2860">
            <v>2256705.9725400698</v>
          </cell>
          <cell r="AA2860">
            <v>805.70000000006496</v>
          </cell>
        </row>
        <row r="2861">
          <cell r="Z2861">
            <v>2257857.5769395963</v>
          </cell>
          <cell r="AA2861">
            <v>805.80000000006498</v>
          </cell>
        </row>
        <row r="2862">
          <cell r="Z2862">
            <v>2259009.591914515</v>
          </cell>
          <cell r="AA2862">
            <v>805.90000000006501</v>
          </cell>
        </row>
        <row r="2863">
          <cell r="Z2863">
            <v>2260162.0175047494</v>
          </cell>
          <cell r="AA2863">
            <v>806.00000000006503</v>
          </cell>
        </row>
        <row r="2864">
          <cell r="Z2864">
            <v>2261314.8537502242</v>
          </cell>
          <cell r="AA2864">
            <v>806.10000000006505</v>
          </cell>
        </row>
        <row r="2865">
          <cell r="Z2865">
            <v>2262468.1006908626</v>
          </cell>
          <cell r="AA2865">
            <v>806.20000000006507</v>
          </cell>
        </row>
        <row r="2866">
          <cell r="Z2866">
            <v>2263621.758366589</v>
          </cell>
          <cell r="AA2866">
            <v>806.3000000000651</v>
          </cell>
        </row>
        <row r="2867">
          <cell r="Z2867">
            <v>2264775.8268173276</v>
          </cell>
          <cell r="AA2867">
            <v>806.40000000006512</v>
          </cell>
        </row>
        <row r="2868">
          <cell r="Z2868">
            <v>2265930.3060830021</v>
          </cell>
          <cell r="AA2868">
            <v>806.50000000006514</v>
          </cell>
        </row>
        <row r="2869">
          <cell r="Z2869">
            <v>2267085.1962035364</v>
          </cell>
          <cell r="AA2869">
            <v>806.60000000006517</v>
          </cell>
        </row>
        <row r="2870">
          <cell r="Z2870">
            <v>2268240.4972188552</v>
          </cell>
          <cell r="AA2870">
            <v>806.70000000006519</v>
          </cell>
        </row>
        <row r="2871">
          <cell r="Z2871">
            <v>2269396.2091688816</v>
          </cell>
          <cell r="AA2871">
            <v>806.80000000006521</v>
          </cell>
        </row>
        <row r="2872">
          <cell r="Z2872">
            <v>2270552.3320935401</v>
          </cell>
          <cell r="AA2872">
            <v>806.90000000006523</v>
          </cell>
        </row>
        <row r="2873">
          <cell r="Z2873">
            <v>2271708.866032755</v>
          </cell>
          <cell r="AA2873">
            <v>807.00000000006526</v>
          </cell>
        </row>
        <row r="2874">
          <cell r="Z2874">
            <v>2272865.8110264493</v>
          </cell>
          <cell r="AA2874">
            <v>807.10000000006528</v>
          </cell>
        </row>
        <row r="2875">
          <cell r="Z2875">
            <v>2274023.1671145479</v>
          </cell>
          <cell r="AA2875">
            <v>807.2000000000653</v>
          </cell>
        </row>
        <row r="2876">
          <cell r="Z2876">
            <v>2275180.9343369743</v>
          </cell>
          <cell r="AA2876">
            <v>807.30000000006532</v>
          </cell>
        </row>
        <row r="2877">
          <cell r="Z2877">
            <v>2276339.1127336528</v>
          </cell>
          <cell r="AA2877">
            <v>807.40000000006535</v>
          </cell>
        </row>
        <row r="2878">
          <cell r="Z2878">
            <v>2277497.7023445074</v>
          </cell>
          <cell r="AA2878">
            <v>807.50000000006537</v>
          </cell>
        </row>
        <row r="2879">
          <cell r="Z2879">
            <v>2278656.7032094621</v>
          </cell>
          <cell r="AA2879">
            <v>807.60000000006539</v>
          </cell>
        </row>
        <row r="2880">
          <cell r="Z2880">
            <v>2279816.1153684403</v>
          </cell>
          <cell r="AA2880">
            <v>807.70000000006542</v>
          </cell>
        </row>
        <row r="2881">
          <cell r="Z2881">
            <v>2280975.9388613668</v>
          </cell>
          <cell r="AA2881">
            <v>807.80000000006544</v>
          </cell>
        </row>
        <row r="2882">
          <cell r="Z2882">
            <v>2282136.1737281657</v>
          </cell>
          <cell r="AA2882">
            <v>807.90000000006546</v>
          </cell>
        </row>
        <row r="2883">
          <cell r="Z2883">
            <v>2283296.8200087599</v>
          </cell>
          <cell r="AA2883">
            <v>808.00000000006548</v>
          </cell>
        </row>
        <row r="2884">
          <cell r="Z2884">
            <v>2284457.8777430747</v>
          </cell>
          <cell r="AA2884">
            <v>808.10000000006551</v>
          </cell>
        </row>
        <row r="2885">
          <cell r="Z2885">
            <v>2285619.3469710331</v>
          </cell>
          <cell r="AA2885">
            <v>808.20000000006553</v>
          </cell>
        </row>
        <row r="2886">
          <cell r="Z2886">
            <v>2286781.2277325597</v>
          </cell>
          <cell r="AA2886">
            <v>808.30000000006555</v>
          </cell>
        </row>
        <row r="2887">
          <cell r="Z2887">
            <v>2287943.5200675782</v>
          </cell>
          <cell r="AA2887">
            <v>808.40000000006557</v>
          </cell>
        </row>
        <row r="2888">
          <cell r="Z2888">
            <v>2289106.2240160126</v>
          </cell>
          <cell r="AA2888">
            <v>808.5000000000656</v>
          </cell>
        </row>
        <row r="2889">
          <cell r="Z2889">
            <v>2290269.3396177874</v>
          </cell>
          <cell r="AA2889">
            <v>808.60000000006562</v>
          </cell>
        </row>
        <row r="2890">
          <cell r="Z2890">
            <v>2291432.866912826</v>
          </cell>
          <cell r="AA2890">
            <v>808.70000000006564</v>
          </cell>
        </row>
        <row r="2891">
          <cell r="Z2891">
            <v>2292596.8059410523</v>
          </cell>
          <cell r="AA2891">
            <v>808.80000000006567</v>
          </cell>
        </row>
        <row r="2892">
          <cell r="Z2892">
            <v>2293761.1567423907</v>
          </cell>
          <cell r="AA2892">
            <v>808.90000000006569</v>
          </cell>
        </row>
        <row r="2893">
          <cell r="Z2893">
            <v>2294925.9193567652</v>
          </cell>
          <cell r="AA2893">
            <v>809.00000000006571</v>
          </cell>
        </row>
        <row r="2894">
          <cell r="Z2894">
            <v>2296091.0938240997</v>
          </cell>
          <cell r="AA2894">
            <v>809.10000000006573</v>
          </cell>
        </row>
        <row r="2895">
          <cell r="Z2895">
            <v>2297256.6801843187</v>
          </cell>
          <cell r="AA2895">
            <v>809.20000000006576</v>
          </cell>
        </row>
        <row r="2896">
          <cell r="Z2896">
            <v>2298422.678477345</v>
          </cell>
          <cell r="AA2896">
            <v>809.30000000006578</v>
          </cell>
        </row>
        <row r="2897">
          <cell r="Z2897">
            <v>2299589.0887431037</v>
          </cell>
          <cell r="AA2897">
            <v>809.4000000000658</v>
          </cell>
        </row>
        <row r="2898">
          <cell r="Z2898">
            <v>2300755.9110215181</v>
          </cell>
          <cell r="AA2898">
            <v>809.50000000006582</v>
          </cell>
        </row>
        <row r="2899">
          <cell r="Z2899">
            <v>2301923.1453525126</v>
          </cell>
          <cell r="AA2899">
            <v>809.60000000006585</v>
          </cell>
        </row>
        <row r="2900">
          <cell r="Z2900">
            <v>2303090.7917760112</v>
          </cell>
          <cell r="AA2900">
            <v>809.70000000006587</v>
          </cell>
        </row>
        <row r="2901">
          <cell r="Z2901">
            <v>2304258.8503319379</v>
          </cell>
          <cell r="AA2901">
            <v>809.80000000006589</v>
          </cell>
        </row>
        <row r="2902">
          <cell r="Z2902">
            <v>2305427.3210602161</v>
          </cell>
          <cell r="AA2902">
            <v>809.90000000006592</v>
          </cell>
        </row>
        <row r="2903">
          <cell r="Z2903">
            <v>2306596.2040007706</v>
          </cell>
          <cell r="AA2903">
            <v>810.00000000006594</v>
          </cell>
        </row>
        <row r="2904">
          <cell r="Z2904">
            <v>2307765.4991935254</v>
          </cell>
          <cell r="AA2904">
            <v>810.10000000006596</v>
          </cell>
        </row>
        <row r="2905">
          <cell r="Z2905">
            <v>2308935.206678404</v>
          </cell>
          <cell r="AA2905">
            <v>810.20000000006598</v>
          </cell>
        </row>
        <row r="2906">
          <cell r="Z2906">
            <v>2310105.3264953303</v>
          </cell>
          <cell r="AA2906">
            <v>810.30000000006601</v>
          </cell>
        </row>
        <row r="2907">
          <cell r="Z2907">
            <v>2311275.8586842287</v>
          </cell>
          <cell r="AA2907">
            <v>810.40000000006603</v>
          </cell>
        </row>
        <row r="2908">
          <cell r="Z2908">
            <v>2312446.8032850237</v>
          </cell>
          <cell r="AA2908">
            <v>810.50000000006605</v>
          </cell>
        </row>
        <row r="2909">
          <cell r="Z2909">
            <v>2313618.1603376381</v>
          </cell>
          <cell r="AA2909">
            <v>810.60000000006607</v>
          </cell>
        </row>
        <row r="2910">
          <cell r="Z2910">
            <v>2314789.9298819965</v>
          </cell>
          <cell r="AA2910">
            <v>810.7000000000661</v>
          </cell>
        </row>
        <row r="2911">
          <cell r="Z2911">
            <v>2315962.1119580232</v>
          </cell>
          <cell r="AA2911">
            <v>810.80000000006612</v>
          </cell>
        </row>
        <row r="2912">
          <cell r="Z2912">
            <v>2317134.7066056416</v>
          </cell>
          <cell r="AA2912">
            <v>810.90000000006614</v>
          </cell>
        </row>
        <row r="2913">
          <cell r="Z2913">
            <v>2318307.7138647763</v>
          </cell>
          <cell r="AA2913">
            <v>811.00000000006617</v>
          </cell>
        </row>
        <row r="2914">
          <cell r="Z2914">
            <v>2319481.1337753506</v>
          </cell>
          <cell r="AA2914">
            <v>811.10000000006619</v>
          </cell>
        </row>
        <row r="2915">
          <cell r="Z2915">
            <v>2320654.966377289</v>
          </cell>
          <cell r="AA2915">
            <v>811.20000000006621</v>
          </cell>
        </row>
        <row r="2916">
          <cell r="Z2916">
            <v>2321829.2117105159</v>
          </cell>
          <cell r="AA2916">
            <v>811.30000000006623</v>
          </cell>
        </row>
        <row r="2917">
          <cell r="Z2917">
            <v>2323003.8698149542</v>
          </cell>
          <cell r="AA2917">
            <v>811.40000000006626</v>
          </cell>
        </row>
        <row r="2918">
          <cell r="Z2918">
            <v>2324178.9407305289</v>
          </cell>
          <cell r="AA2918">
            <v>811.50000000006628</v>
          </cell>
        </row>
        <row r="2919">
          <cell r="Z2919">
            <v>2325354.4244971634</v>
          </cell>
          <cell r="AA2919">
            <v>811.6000000000663</v>
          </cell>
        </row>
        <row r="2920">
          <cell r="Z2920">
            <v>2326530.3211547821</v>
          </cell>
          <cell r="AA2920">
            <v>811.70000000006632</v>
          </cell>
        </row>
        <row r="2921">
          <cell r="Z2921">
            <v>2327706.6307433085</v>
          </cell>
          <cell r="AA2921">
            <v>811.80000000006635</v>
          </cell>
        </row>
        <row r="2922">
          <cell r="Z2922">
            <v>2328883.3533026669</v>
          </cell>
          <cell r="AA2922">
            <v>811.90000000006637</v>
          </cell>
        </row>
        <row r="2923">
          <cell r="Z2923">
            <v>2330060.4888727814</v>
          </cell>
          <cell r="AA2923">
            <v>812.00000000006639</v>
          </cell>
        </row>
        <row r="2924">
          <cell r="Z2924">
            <v>2331238.0374935763</v>
          </cell>
          <cell r="AA2924">
            <v>812.10000000006642</v>
          </cell>
        </row>
        <row r="2925">
          <cell r="Z2925">
            <v>2332415.9992049746</v>
          </cell>
          <cell r="AA2925">
            <v>812.20000000006644</v>
          </cell>
        </row>
        <row r="2926">
          <cell r="Z2926">
            <v>2333594.3740469012</v>
          </cell>
          <cell r="AA2926">
            <v>812.30000000006646</v>
          </cell>
        </row>
        <row r="2927">
          <cell r="Z2927">
            <v>2334773.1620592796</v>
          </cell>
          <cell r="AA2927">
            <v>812.40000000006648</v>
          </cell>
        </row>
        <row r="2928">
          <cell r="Z2928">
            <v>2335952.3632820342</v>
          </cell>
          <cell r="AA2928">
            <v>812.50000000006651</v>
          </cell>
        </row>
        <row r="2929">
          <cell r="Z2929">
            <v>2337131.9777550888</v>
          </cell>
          <cell r="AA2929">
            <v>812.60000000006653</v>
          </cell>
        </row>
        <row r="2930">
          <cell r="Z2930">
            <v>2338312.0055183675</v>
          </cell>
          <cell r="AA2930">
            <v>812.70000000006655</v>
          </cell>
        </row>
        <row r="2931">
          <cell r="Z2931">
            <v>2339492.4466117937</v>
          </cell>
          <cell r="AA2931">
            <v>812.80000000006658</v>
          </cell>
        </row>
        <row r="2932">
          <cell r="Z2932">
            <v>2340673.3010752923</v>
          </cell>
          <cell r="AA2932">
            <v>812.9000000000666</v>
          </cell>
        </row>
        <row r="2933">
          <cell r="Z2933">
            <v>2341854.5689487872</v>
          </cell>
          <cell r="AA2933">
            <v>813.00000000006662</v>
          </cell>
        </row>
        <row r="2934">
          <cell r="Z2934">
            <v>2343036.2502722014</v>
          </cell>
          <cell r="AA2934">
            <v>813.10000000006664</v>
          </cell>
        </row>
        <row r="2935">
          <cell r="Z2935">
            <v>2344218.3450854602</v>
          </cell>
          <cell r="AA2935">
            <v>813.20000000006667</v>
          </cell>
        </row>
        <row r="2936">
          <cell r="Z2936">
            <v>2345400.8534284867</v>
          </cell>
          <cell r="AA2936">
            <v>813.30000000006669</v>
          </cell>
        </row>
        <row r="2937">
          <cell r="Z2937">
            <v>2346583.7753412053</v>
          </cell>
          <cell r="AA2937">
            <v>813.40000000006671</v>
          </cell>
        </row>
        <row r="2938">
          <cell r="Z2938">
            <v>2347767.1108635399</v>
          </cell>
          <cell r="AA2938">
            <v>813.50000000006673</v>
          </cell>
        </row>
        <row r="2939">
          <cell r="Z2939">
            <v>2348950.8600354143</v>
          </cell>
          <cell r="AA2939">
            <v>813.60000000006676</v>
          </cell>
        </row>
        <row r="2940">
          <cell r="Z2940">
            <v>2350135.0228967527</v>
          </cell>
          <cell r="AA2940">
            <v>813.70000000006678</v>
          </cell>
        </row>
        <row r="2941">
          <cell r="Z2941">
            <v>2351319.5994874793</v>
          </cell>
          <cell r="AA2941">
            <v>813.8000000000668</v>
          </cell>
        </row>
        <row r="2942">
          <cell r="Z2942">
            <v>2352504.5898475181</v>
          </cell>
          <cell r="AA2942">
            <v>813.90000000006683</v>
          </cell>
        </row>
        <row r="2943">
          <cell r="Z2943">
            <v>2353689.9940167926</v>
          </cell>
          <cell r="AA2943">
            <v>814.00000000006685</v>
          </cell>
        </row>
        <row r="2944">
          <cell r="Z2944">
            <v>2354875.8120352272</v>
          </cell>
          <cell r="AA2944">
            <v>814.10000000006687</v>
          </cell>
        </row>
        <row r="2945">
          <cell r="Z2945">
            <v>2356062.0439427458</v>
          </cell>
          <cell r="AA2945">
            <v>814.20000000006689</v>
          </cell>
        </row>
        <row r="2946">
          <cell r="Z2946">
            <v>2357248.6897792723</v>
          </cell>
          <cell r="AA2946">
            <v>814.30000000006692</v>
          </cell>
        </row>
        <row r="2947">
          <cell r="Z2947">
            <v>2358435.7495847307</v>
          </cell>
          <cell r="AA2947">
            <v>814.40000000006694</v>
          </cell>
        </row>
        <row r="2948">
          <cell r="Z2948">
            <v>2359623.2233990454</v>
          </cell>
          <cell r="AA2948">
            <v>814.50000000006696</v>
          </cell>
        </row>
        <row r="2949">
          <cell r="Z2949">
            <v>2360811.1112621399</v>
          </cell>
          <cell r="AA2949">
            <v>814.60000000006698</v>
          </cell>
        </row>
        <row r="2950">
          <cell r="Z2950">
            <v>2361999.4132139385</v>
          </cell>
          <cell r="AA2950">
            <v>814.70000000006701</v>
          </cell>
        </row>
        <row r="2951">
          <cell r="Z2951">
            <v>2363188.1292943647</v>
          </cell>
          <cell r="AA2951">
            <v>814.80000000006703</v>
          </cell>
        </row>
        <row r="2952">
          <cell r="Z2952">
            <v>2364377.2595433434</v>
          </cell>
          <cell r="AA2952">
            <v>814.90000000006705</v>
          </cell>
        </row>
        <row r="2953">
          <cell r="Z2953">
            <v>2365566.8040007977</v>
          </cell>
          <cell r="AA2953">
            <v>815.00000000006708</v>
          </cell>
        </row>
        <row r="2954">
          <cell r="Z2954">
            <v>2366756.7627066523</v>
          </cell>
          <cell r="AA2954">
            <v>815.1000000000671</v>
          </cell>
        </row>
        <row r="2955">
          <cell r="Z2955">
            <v>2367947.1357008312</v>
          </cell>
          <cell r="AA2955">
            <v>815.20000000006712</v>
          </cell>
        </row>
        <row r="2956">
          <cell r="Z2956">
            <v>2369137.9230232574</v>
          </cell>
          <cell r="AA2956">
            <v>815.30000000006714</v>
          </cell>
        </row>
        <row r="2957">
          <cell r="Z2957">
            <v>2370329.1247138563</v>
          </cell>
          <cell r="AA2957">
            <v>815.40000000006717</v>
          </cell>
        </row>
        <row r="2958">
          <cell r="Z2958">
            <v>2371520.7408125508</v>
          </cell>
          <cell r="AA2958">
            <v>815.50000000006719</v>
          </cell>
        </row>
        <row r="2959">
          <cell r="Z2959">
            <v>2372712.7713592653</v>
          </cell>
          <cell r="AA2959">
            <v>815.60000000006721</v>
          </cell>
        </row>
        <row r="2960">
          <cell r="Z2960">
            <v>2373905.2163939239</v>
          </cell>
          <cell r="AA2960">
            <v>815.70000000006723</v>
          </cell>
        </row>
        <row r="2961">
          <cell r="Z2961">
            <v>2375098.0759564503</v>
          </cell>
          <cell r="AA2961">
            <v>815.80000000006726</v>
          </cell>
        </row>
        <row r="2962">
          <cell r="Z2962">
            <v>2376291.3500867691</v>
          </cell>
          <cell r="AA2962">
            <v>815.90000000006728</v>
          </cell>
        </row>
        <row r="2963">
          <cell r="Z2963">
            <v>2377485.0388248032</v>
          </cell>
          <cell r="AA2963">
            <v>816.0000000000673</v>
          </cell>
        </row>
        <row r="2964">
          <cell r="Z2964">
            <v>2378679.142210478</v>
          </cell>
          <cell r="AA2964">
            <v>816.10000000006733</v>
          </cell>
        </row>
        <row r="2965">
          <cell r="Z2965">
            <v>2379873.6602837164</v>
          </cell>
          <cell r="AA2965">
            <v>816.20000000006735</v>
          </cell>
        </row>
        <row r="2966">
          <cell r="Z2966">
            <v>2381068.5930844429</v>
          </cell>
          <cell r="AA2966">
            <v>816.30000000006737</v>
          </cell>
        </row>
        <row r="2967">
          <cell r="Z2967">
            <v>2382263.9406525819</v>
          </cell>
          <cell r="AA2967">
            <v>816.40000000006739</v>
          </cell>
        </row>
        <row r="2968">
          <cell r="Z2968">
            <v>2383459.7030280563</v>
          </cell>
          <cell r="AA2968">
            <v>816.50000000006742</v>
          </cell>
        </row>
        <row r="2969">
          <cell r="Z2969">
            <v>2384655.8802507906</v>
          </cell>
          <cell r="AA2969">
            <v>816.60000000006744</v>
          </cell>
        </row>
        <row r="2970">
          <cell r="Z2970">
            <v>2385852.4723607092</v>
          </cell>
          <cell r="AA2970">
            <v>816.70000000006746</v>
          </cell>
        </row>
        <row r="2971">
          <cell r="Z2971">
            <v>2387049.479397736</v>
          </cell>
          <cell r="AA2971">
            <v>816.80000000006748</v>
          </cell>
        </row>
        <row r="2972">
          <cell r="Z2972">
            <v>2388246.9014017945</v>
          </cell>
          <cell r="AA2972">
            <v>816.90000000006751</v>
          </cell>
        </row>
        <row r="2973">
          <cell r="Z2973">
            <v>2389444.7384128091</v>
          </cell>
          <cell r="AA2973">
            <v>817.00000000006753</v>
          </cell>
        </row>
        <row r="2974">
          <cell r="Z2974">
            <v>2390642.9904707037</v>
          </cell>
          <cell r="AA2974">
            <v>817.10000000006755</v>
          </cell>
        </row>
        <row r="2975">
          <cell r="Z2975">
            <v>2391841.6576154018</v>
          </cell>
          <cell r="AA2975">
            <v>817.20000000006758</v>
          </cell>
        </row>
        <row r="2976">
          <cell r="Z2976">
            <v>2393040.7398868287</v>
          </cell>
          <cell r="AA2976">
            <v>817.3000000000676</v>
          </cell>
        </row>
        <row r="2977">
          <cell r="Z2977">
            <v>2394240.237324907</v>
          </cell>
          <cell r="AA2977">
            <v>817.40000000006762</v>
          </cell>
        </row>
        <row r="2978">
          <cell r="Z2978">
            <v>2395440.149969562</v>
          </cell>
          <cell r="AA2978">
            <v>817.50000000006764</v>
          </cell>
        </row>
        <row r="2979">
          <cell r="Z2979">
            <v>2396640.4778607162</v>
          </cell>
          <cell r="AA2979">
            <v>817.60000000006767</v>
          </cell>
        </row>
        <row r="2980">
          <cell r="Z2980">
            <v>2397841.221038295</v>
          </cell>
          <cell r="AA2980">
            <v>817.70000000006769</v>
          </cell>
        </row>
        <row r="2981">
          <cell r="Z2981">
            <v>2399042.3795422213</v>
          </cell>
          <cell r="AA2981">
            <v>817.80000000006771</v>
          </cell>
        </row>
        <row r="2982">
          <cell r="Z2982">
            <v>2400243.9534124201</v>
          </cell>
          <cell r="AA2982">
            <v>817.90000000006773</v>
          </cell>
        </row>
        <row r="2983">
          <cell r="Z2983">
            <v>2401445.9426888144</v>
          </cell>
          <cell r="AA2983">
            <v>818.00000000006776</v>
          </cell>
        </row>
        <row r="2984">
          <cell r="Z2984">
            <v>2402648.3474113289</v>
          </cell>
          <cell r="AA2984">
            <v>818.10000000006778</v>
          </cell>
        </row>
        <row r="2985">
          <cell r="Z2985">
            <v>2403851.1676198877</v>
          </cell>
          <cell r="AA2985">
            <v>818.2000000000678</v>
          </cell>
        </row>
        <row r="2986">
          <cell r="Z2986">
            <v>2405054.4033544143</v>
          </cell>
          <cell r="AA2986">
            <v>818.30000000006783</v>
          </cell>
        </row>
        <row r="2987">
          <cell r="Z2987">
            <v>2406258.0546548329</v>
          </cell>
          <cell r="AA2987">
            <v>818.40000000006785</v>
          </cell>
        </row>
        <row r="2988">
          <cell r="Z2988">
            <v>2407462.1215610672</v>
          </cell>
          <cell r="AA2988">
            <v>818.50000000006787</v>
          </cell>
        </row>
        <row r="2989">
          <cell r="Z2989">
            <v>2408666.6041130419</v>
          </cell>
          <cell r="AA2989">
            <v>818.60000000006789</v>
          </cell>
        </row>
        <row r="2990">
          <cell r="Z2990">
            <v>2409871.5023506805</v>
          </cell>
          <cell r="AA2990">
            <v>818.70000000006792</v>
          </cell>
        </row>
        <row r="2991">
          <cell r="Z2991">
            <v>2411076.816313907</v>
          </cell>
          <cell r="AA2991">
            <v>818.80000000006794</v>
          </cell>
        </row>
        <row r="2992">
          <cell r="Z2992">
            <v>2412282.5460426454</v>
          </cell>
          <cell r="AA2992">
            <v>818.90000000006796</v>
          </cell>
        </row>
        <row r="2993">
          <cell r="Z2993">
            <v>2413488.6915768199</v>
          </cell>
          <cell r="AA2993">
            <v>819.00000000006798</v>
          </cell>
        </row>
        <row r="2994">
          <cell r="Z2994">
            <v>2414695.2529563545</v>
          </cell>
          <cell r="AA2994">
            <v>819.10000000006801</v>
          </cell>
        </row>
        <row r="2995">
          <cell r="Z2995">
            <v>2415902.2302211733</v>
          </cell>
          <cell r="AA2995">
            <v>819.20000000006803</v>
          </cell>
        </row>
        <row r="2996">
          <cell r="Z2996">
            <v>2417109.6234111995</v>
          </cell>
          <cell r="AA2996">
            <v>819.30000000006805</v>
          </cell>
        </row>
        <row r="2997">
          <cell r="Z2997">
            <v>2418317.4325663582</v>
          </cell>
          <cell r="AA2997">
            <v>819.40000000006808</v>
          </cell>
        </row>
        <row r="2998">
          <cell r="Z2998">
            <v>2419525.6577265728</v>
          </cell>
          <cell r="AA2998">
            <v>819.5000000000681</v>
          </cell>
        </row>
        <row r="2999">
          <cell r="Z2999">
            <v>2420734.2989317672</v>
          </cell>
          <cell r="AA2999">
            <v>819.60000000006812</v>
          </cell>
        </row>
        <row r="3000">
          <cell r="Z3000">
            <v>2421943.3562218659</v>
          </cell>
          <cell r="AA3000">
            <v>819.70000000006814</v>
          </cell>
        </row>
        <row r="3001">
          <cell r="Z3001">
            <v>2423152.8296367927</v>
          </cell>
          <cell r="AA3001">
            <v>819.80000000006817</v>
          </cell>
        </row>
        <row r="3002">
          <cell r="Z3002">
            <v>2424362.7192164711</v>
          </cell>
          <cell r="AA3002">
            <v>819.90000000006819</v>
          </cell>
        </row>
        <row r="3003">
          <cell r="Z3003">
            <v>2425574.3000008259</v>
          </cell>
          <cell r="AA3003">
            <v>820.00000000006821</v>
          </cell>
        </row>
        <row r="3004">
          <cell r="Z3004">
            <v>2426785.8618610576</v>
          </cell>
          <cell r="AA3004">
            <v>820.10000000006823</v>
          </cell>
        </row>
        <row r="3005">
          <cell r="Z3005">
            <v>2427997.8500794754</v>
          </cell>
          <cell r="AA3005">
            <v>820.20000000006826</v>
          </cell>
        </row>
        <row r="3006">
          <cell r="Z3006">
            <v>2429210.2647126648</v>
          </cell>
          <cell r="AA3006">
            <v>820.30000000006828</v>
          </cell>
        </row>
        <row r="3007">
          <cell r="Z3007">
            <v>2430423.1058172123</v>
          </cell>
          <cell r="AA3007">
            <v>820.4000000000683</v>
          </cell>
        </row>
        <row r="3008">
          <cell r="Z3008">
            <v>2431636.3734497041</v>
          </cell>
          <cell r="AA3008">
            <v>820.50000000006833</v>
          </cell>
        </row>
        <row r="3009">
          <cell r="Z3009">
            <v>2432850.0676667257</v>
          </cell>
          <cell r="AA3009">
            <v>820.60000000006835</v>
          </cell>
        </row>
        <row r="3010">
          <cell r="Z3010">
            <v>2434064.1885248632</v>
          </cell>
          <cell r="AA3010">
            <v>820.70000000006837</v>
          </cell>
        </row>
        <row r="3011">
          <cell r="Z3011">
            <v>2435278.7360807029</v>
          </cell>
          <cell r="AA3011">
            <v>820.80000000006839</v>
          </cell>
        </row>
        <row r="3012">
          <cell r="Z3012">
            <v>2436493.7103908304</v>
          </cell>
          <cell r="AA3012">
            <v>820.90000000006842</v>
          </cell>
        </row>
        <row r="3013">
          <cell r="Z3013">
            <v>2437709.1115118316</v>
          </cell>
          <cell r="AA3013">
            <v>821.00000000006844</v>
          </cell>
        </row>
        <row r="3014">
          <cell r="Z3014">
            <v>2438924.9395002932</v>
          </cell>
          <cell r="AA3014">
            <v>821.10000000006846</v>
          </cell>
        </row>
        <row r="3015">
          <cell r="Z3015">
            <v>2440141.1944128009</v>
          </cell>
          <cell r="AA3015">
            <v>821.20000000006848</v>
          </cell>
        </row>
        <row r="3016">
          <cell r="Z3016">
            <v>2441357.8763059406</v>
          </cell>
          <cell r="AA3016">
            <v>821.30000000006851</v>
          </cell>
        </row>
        <row r="3017">
          <cell r="Z3017">
            <v>2442574.9852362978</v>
          </cell>
          <cell r="AA3017">
            <v>821.40000000006853</v>
          </cell>
        </row>
        <row r="3018">
          <cell r="Z3018">
            <v>2443792.5212604594</v>
          </cell>
          <cell r="AA3018">
            <v>821.50000000006855</v>
          </cell>
        </row>
        <row r="3019">
          <cell r="Z3019">
            <v>2445010.4844350112</v>
          </cell>
          <cell r="AA3019">
            <v>821.60000000006858</v>
          </cell>
        </row>
        <row r="3020">
          <cell r="Z3020">
            <v>2446228.8748165388</v>
          </cell>
          <cell r="AA3020">
            <v>821.7000000000686</v>
          </cell>
        </row>
        <row r="3021">
          <cell r="Z3021">
            <v>2447447.6924616285</v>
          </cell>
          <cell r="AA3021">
            <v>821.80000000006862</v>
          </cell>
        </row>
        <row r="3022">
          <cell r="Z3022">
            <v>2448666.937426866</v>
          </cell>
          <cell r="AA3022">
            <v>821.90000000006864</v>
          </cell>
        </row>
        <row r="3023">
          <cell r="Z3023">
            <v>2449886.6097688377</v>
          </cell>
          <cell r="AA3023">
            <v>822.00000000006867</v>
          </cell>
        </row>
        <row r="3024">
          <cell r="Z3024">
            <v>2451106.7095441292</v>
          </cell>
          <cell r="AA3024">
            <v>822.10000000006869</v>
          </cell>
        </row>
        <row r="3025">
          <cell r="Z3025">
            <v>2452327.2368093268</v>
          </cell>
          <cell r="AA3025">
            <v>822.20000000006871</v>
          </cell>
        </row>
        <row r="3026">
          <cell r="Z3026">
            <v>2453548.1916210162</v>
          </cell>
          <cell r="AA3026">
            <v>822.30000000006874</v>
          </cell>
        </row>
        <row r="3027">
          <cell r="Z3027">
            <v>2454769.5740357838</v>
          </cell>
          <cell r="AA3027">
            <v>822.40000000006876</v>
          </cell>
        </row>
        <row r="3028">
          <cell r="Z3028">
            <v>2455991.3841102151</v>
          </cell>
          <cell r="AA3028">
            <v>822.50000000006878</v>
          </cell>
        </row>
        <row r="3029">
          <cell r="Z3029">
            <v>2457213.621900897</v>
          </cell>
          <cell r="AA3029">
            <v>822.6000000000688</v>
          </cell>
        </row>
        <row r="3030">
          <cell r="Z3030">
            <v>2458436.2874644143</v>
          </cell>
          <cell r="AA3030">
            <v>822.70000000006883</v>
          </cell>
        </row>
        <row r="3031">
          <cell r="Z3031">
            <v>2459659.380857354</v>
          </cell>
          <cell r="AA3031">
            <v>822.80000000006885</v>
          </cell>
        </row>
        <row r="3032">
          <cell r="Z3032">
            <v>2460882.9021363016</v>
          </cell>
          <cell r="AA3032">
            <v>822.90000000006887</v>
          </cell>
        </row>
        <row r="3033">
          <cell r="Z3033">
            <v>2462106.8513578433</v>
          </cell>
          <cell r="AA3033">
            <v>823.00000000006889</v>
          </cell>
        </row>
        <row r="3034">
          <cell r="Z3034">
            <v>2463331.2285785647</v>
          </cell>
          <cell r="AA3034">
            <v>823.10000000006892</v>
          </cell>
        </row>
        <row r="3035">
          <cell r="Z3035">
            <v>2464556.0338550522</v>
          </cell>
          <cell r="AA3035">
            <v>823.20000000006894</v>
          </cell>
        </row>
        <row r="3036">
          <cell r="Z3036">
            <v>2465781.267243892</v>
          </cell>
          <cell r="AA3036">
            <v>823.30000000006896</v>
          </cell>
        </row>
        <row r="3037">
          <cell r="Z3037">
            <v>2467006.9288016693</v>
          </cell>
          <cell r="AA3037">
            <v>823.40000000006899</v>
          </cell>
        </row>
        <row r="3038">
          <cell r="Z3038">
            <v>2468233.0185849709</v>
          </cell>
          <cell r="AA3038">
            <v>823.50000000006901</v>
          </cell>
        </row>
        <row r="3039">
          <cell r="Z3039">
            <v>2469459.5366503824</v>
          </cell>
          <cell r="AA3039">
            <v>823.60000000006903</v>
          </cell>
        </row>
        <row r="3040">
          <cell r="Z3040">
            <v>2470686.4830544903</v>
          </cell>
          <cell r="AA3040">
            <v>823.70000000006905</v>
          </cell>
        </row>
        <row r="3041">
          <cell r="Z3041">
            <v>2471913.8578538797</v>
          </cell>
          <cell r="AA3041">
            <v>823.80000000006908</v>
          </cell>
        </row>
        <row r="3042">
          <cell r="Z3042">
            <v>2473141.6611051373</v>
          </cell>
          <cell r="AA3042">
            <v>823.9000000000691</v>
          </cell>
        </row>
        <row r="3043">
          <cell r="Z3043">
            <v>2474369.892864849</v>
          </cell>
          <cell r="AA3043">
            <v>824.00000000006912</v>
          </cell>
        </row>
        <row r="3044">
          <cell r="Z3044">
            <v>2475598.5531896004</v>
          </cell>
          <cell r="AA3044">
            <v>824.10000000006914</v>
          </cell>
        </row>
        <row r="3045">
          <cell r="Z3045">
            <v>2476827.6421359782</v>
          </cell>
          <cell r="AA3045">
            <v>824.20000000006917</v>
          </cell>
        </row>
        <row r="3046">
          <cell r="Z3046">
            <v>2478057.1597605678</v>
          </cell>
          <cell r="AA3046">
            <v>824.30000000006919</v>
          </cell>
        </row>
        <row r="3047">
          <cell r="Z3047">
            <v>2479287.1061199554</v>
          </cell>
          <cell r="AA3047">
            <v>824.40000000006921</v>
          </cell>
        </row>
        <row r="3048">
          <cell r="Z3048">
            <v>2480517.4812707268</v>
          </cell>
          <cell r="AA3048">
            <v>824.50000000006924</v>
          </cell>
        </row>
        <row r="3049">
          <cell r="Z3049">
            <v>2481748.2852694686</v>
          </cell>
          <cell r="AA3049">
            <v>824.60000000006926</v>
          </cell>
        </row>
        <row r="3050">
          <cell r="Z3050">
            <v>2482979.5181727661</v>
          </cell>
          <cell r="AA3050">
            <v>824.70000000006928</v>
          </cell>
        </row>
        <row r="3051">
          <cell r="Z3051">
            <v>2484211.1800372056</v>
          </cell>
          <cell r="AA3051">
            <v>824.8000000000693</v>
          </cell>
        </row>
        <row r="3052">
          <cell r="Z3052">
            <v>2485443.2709193733</v>
          </cell>
          <cell r="AA3052">
            <v>824.90000000006933</v>
          </cell>
        </row>
        <row r="3053">
          <cell r="Z3053">
            <v>2486675.7908758549</v>
          </cell>
          <cell r="AA3053">
            <v>825.00000000006935</v>
          </cell>
        </row>
        <row r="3054">
          <cell r="Z3054">
            <v>2487908.7399632363</v>
          </cell>
          <cell r="AA3054">
            <v>825.10000000006937</v>
          </cell>
        </row>
        <row r="3055">
          <cell r="Z3055">
            <v>2489142.118238104</v>
          </cell>
          <cell r="AA3055">
            <v>825.20000000006939</v>
          </cell>
        </row>
        <row r="3056">
          <cell r="Z3056">
            <v>2490375.9257570435</v>
          </cell>
          <cell r="AA3056">
            <v>825.30000000006942</v>
          </cell>
        </row>
        <row r="3057">
          <cell r="Z3057">
            <v>2491610.162576641</v>
          </cell>
          <cell r="AA3057">
            <v>825.40000000006944</v>
          </cell>
        </row>
        <row r="3058">
          <cell r="Z3058">
            <v>2492844.8287534826</v>
          </cell>
          <cell r="AA3058">
            <v>825.50000000006946</v>
          </cell>
        </row>
        <row r="3059">
          <cell r="Z3059">
            <v>2494079.9243441541</v>
          </cell>
          <cell r="AA3059">
            <v>825.60000000006949</v>
          </cell>
        </row>
        <row r="3060">
          <cell r="Z3060">
            <v>2495315.4494052418</v>
          </cell>
          <cell r="AA3060">
            <v>825.70000000006951</v>
          </cell>
        </row>
        <row r="3061">
          <cell r="Z3061">
            <v>2496551.4039933314</v>
          </cell>
          <cell r="AA3061">
            <v>825.80000000006953</v>
          </cell>
        </row>
        <row r="3062">
          <cell r="Z3062">
            <v>2497787.7881650091</v>
          </cell>
          <cell r="AA3062">
            <v>825.90000000006955</v>
          </cell>
        </row>
        <row r="3063">
          <cell r="Z3063">
            <v>2499024.6019768603</v>
          </cell>
          <cell r="AA3063">
            <v>826.00000000006958</v>
          </cell>
        </row>
        <row r="3064">
          <cell r="Z3064">
            <v>2500261.8454854721</v>
          </cell>
          <cell r="AA3064">
            <v>826.1000000000696</v>
          </cell>
        </row>
        <row r="3065">
          <cell r="Z3065">
            <v>2501499.5187474298</v>
          </cell>
          <cell r="AA3065">
            <v>826.20000000006962</v>
          </cell>
        </row>
        <row r="3066">
          <cell r="Z3066">
            <v>2502737.6218193192</v>
          </cell>
          <cell r="AA3066">
            <v>826.30000000006964</v>
          </cell>
        </row>
        <row r="3067">
          <cell r="Z3067">
            <v>2503976.1547577269</v>
          </cell>
          <cell r="AA3067">
            <v>826.40000000006967</v>
          </cell>
        </row>
        <row r="3068">
          <cell r="Z3068">
            <v>2505215.1176192383</v>
          </cell>
          <cell r="AA3068">
            <v>826.50000000006969</v>
          </cell>
        </row>
        <row r="3069">
          <cell r="Z3069">
            <v>2506454.5104604401</v>
          </cell>
          <cell r="AA3069">
            <v>826.60000000006971</v>
          </cell>
        </row>
        <row r="3070">
          <cell r="Z3070">
            <v>2507694.3333379175</v>
          </cell>
          <cell r="AA3070">
            <v>826.70000000006974</v>
          </cell>
        </row>
        <row r="3071">
          <cell r="Z3071">
            <v>2508934.5863082572</v>
          </cell>
          <cell r="AA3071">
            <v>826.80000000006976</v>
          </cell>
        </row>
        <row r="3072">
          <cell r="Z3072">
            <v>2510175.2694280446</v>
          </cell>
          <cell r="AA3072">
            <v>826.90000000006978</v>
          </cell>
        </row>
        <row r="3073">
          <cell r="Z3073">
            <v>2511416.3827538663</v>
          </cell>
          <cell r="AA3073">
            <v>827.0000000000698</v>
          </cell>
        </row>
        <row r="3074">
          <cell r="Z3074">
            <v>2512657.9263423081</v>
          </cell>
          <cell r="AA3074">
            <v>827.10000000006983</v>
          </cell>
        </row>
        <row r="3075">
          <cell r="Z3075">
            <v>2513899.9002499552</v>
          </cell>
          <cell r="AA3075">
            <v>827.20000000006985</v>
          </cell>
        </row>
        <row r="3076">
          <cell r="Z3076">
            <v>2515142.304533395</v>
          </cell>
          <cell r="AA3076">
            <v>827.30000000006987</v>
          </cell>
        </row>
        <row r="3077">
          <cell r="Z3077">
            <v>2516385.1392492126</v>
          </cell>
          <cell r="AA3077">
            <v>827.40000000006989</v>
          </cell>
        </row>
        <row r="3078">
          <cell r="Z3078">
            <v>2517628.4044539942</v>
          </cell>
          <cell r="AA3078">
            <v>827.50000000006992</v>
          </cell>
        </row>
        <row r="3079">
          <cell r="Z3079">
            <v>2518872.1002043257</v>
          </cell>
          <cell r="AA3079">
            <v>827.60000000006994</v>
          </cell>
        </row>
        <row r="3080">
          <cell r="Z3080">
            <v>2520116.2265567933</v>
          </cell>
          <cell r="AA3080">
            <v>827.70000000006996</v>
          </cell>
        </row>
        <row r="3081">
          <cell r="Z3081">
            <v>2521360.7835679832</v>
          </cell>
          <cell r="AA3081">
            <v>827.80000000006999</v>
          </cell>
        </row>
        <row r="3082">
          <cell r="Z3082">
            <v>2522605.7712944807</v>
          </cell>
          <cell r="AA3082">
            <v>827.90000000007001</v>
          </cell>
        </row>
        <row r="3083">
          <cell r="Z3083">
            <v>2523851.1897928719</v>
          </cell>
          <cell r="AA3083">
            <v>828.00000000007003</v>
          </cell>
        </row>
        <row r="3084">
          <cell r="Z3084">
            <v>2525097.0391197437</v>
          </cell>
          <cell r="AA3084">
            <v>828.10000000007005</v>
          </cell>
        </row>
        <row r="3085">
          <cell r="Z3085">
            <v>2526343.3193316814</v>
          </cell>
          <cell r="AA3085">
            <v>828.20000000007008</v>
          </cell>
        </row>
        <row r="3086">
          <cell r="Z3086">
            <v>2527590.030485271</v>
          </cell>
          <cell r="AA3086">
            <v>828.3000000000701</v>
          </cell>
        </row>
        <row r="3087">
          <cell r="Z3087">
            <v>2528837.1726370985</v>
          </cell>
          <cell r="AA3087">
            <v>828.40000000007012</v>
          </cell>
        </row>
        <row r="3088">
          <cell r="Z3088">
            <v>2530084.74584375</v>
          </cell>
          <cell r="AA3088">
            <v>828.50000000007014</v>
          </cell>
        </row>
        <row r="3089">
          <cell r="Z3089">
            <v>2531332.7501618117</v>
          </cell>
          <cell r="AA3089">
            <v>828.60000000007017</v>
          </cell>
        </row>
        <row r="3090">
          <cell r="Z3090">
            <v>2532581.1856478695</v>
          </cell>
          <cell r="AA3090">
            <v>828.70000000007019</v>
          </cell>
        </row>
        <row r="3091">
          <cell r="Z3091">
            <v>2533830.052358509</v>
          </cell>
          <cell r="AA3091">
            <v>828.80000000007021</v>
          </cell>
        </row>
        <row r="3092">
          <cell r="Z3092">
            <v>2535079.3503503166</v>
          </cell>
          <cell r="AA3092">
            <v>828.90000000007024</v>
          </cell>
        </row>
        <row r="3093">
          <cell r="Z3093">
            <v>2536329.079679878</v>
          </cell>
          <cell r="AA3093">
            <v>829.00000000007026</v>
          </cell>
        </row>
        <row r="3094">
          <cell r="Z3094">
            <v>2537579.2404037798</v>
          </cell>
          <cell r="AA3094">
            <v>829.10000000007028</v>
          </cell>
        </row>
        <row r="3095">
          <cell r="Z3095">
            <v>2538829.8325786074</v>
          </cell>
          <cell r="AA3095">
            <v>829.2000000000703</v>
          </cell>
        </row>
        <row r="3096">
          <cell r="Z3096">
            <v>2540080.856260947</v>
          </cell>
          <cell r="AA3096">
            <v>829.30000000007033</v>
          </cell>
        </row>
        <row r="3097">
          <cell r="Z3097">
            <v>2541332.3115073843</v>
          </cell>
          <cell r="AA3097">
            <v>829.40000000007035</v>
          </cell>
        </row>
        <row r="3098">
          <cell r="Z3098">
            <v>2542584.1983745061</v>
          </cell>
          <cell r="AA3098">
            <v>829.50000000007037</v>
          </cell>
        </row>
        <row r="3099">
          <cell r="Z3099">
            <v>2543836.5169188976</v>
          </cell>
          <cell r="AA3099">
            <v>829.60000000007039</v>
          </cell>
        </row>
        <row r="3100">
          <cell r="Z3100">
            <v>2545089.2671971451</v>
          </cell>
          <cell r="AA3100">
            <v>829.70000000007042</v>
          </cell>
        </row>
        <row r="3101">
          <cell r="Z3101">
            <v>2546342.4492658349</v>
          </cell>
          <cell r="AA3101">
            <v>829.80000000007044</v>
          </cell>
        </row>
        <row r="3102">
          <cell r="Z3102">
            <v>2547596.0631815521</v>
          </cell>
          <cell r="AA3102">
            <v>829.90000000007046</v>
          </cell>
        </row>
        <row r="3103">
          <cell r="Z3103">
            <v>2548850.109000884</v>
          </cell>
          <cell r="AA3103">
            <v>830.00000000007049</v>
          </cell>
        </row>
        <row r="3104">
          <cell r="Z3104">
            <v>2550104.5867804154</v>
          </cell>
          <cell r="AA3104">
            <v>830.10000000007051</v>
          </cell>
        </row>
        <row r="3105">
          <cell r="Z3105">
            <v>2551359.496576733</v>
          </cell>
          <cell r="AA3105">
            <v>830.20000000007053</v>
          </cell>
        </row>
        <row r="3106">
          <cell r="Z3106">
            <v>2552614.8384464225</v>
          </cell>
          <cell r="AA3106">
            <v>830.30000000007055</v>
          </cell>
        </row>
        <row r="3107">
          <cell r="Z3107">
            <v>2553870.6124460702</v>
          </cell>
          <cell r="AA3107">
            <v>830.40000000007058</v>
          </cell>
        </row>
        <row r="3108">
          <cell r="Z3108">
            <v>2555126.8186322618</v>
          </cell>
          <cell r="AA3108">
            <v>830.5000000000706</v>
          </cell>
        </row>
        <row r="3109">
          <cell r="Z3109">
            <v>2556383.4570615836</v>
          </cell>
          <cell r="AA3109">
            <v>830.60000000007062</v>
          </cell>
        </row>
        <row r="3110">
          <cell r="Z3110">
            <v>2557640.5277906209</v>
          </cell>
          <cell r="AA3110">
            <v>830.70000000007065</v>
          </cell>
        </row>
        <row r="3111">
          <cell r="Z3111">
            <v>2558898.0308759608</v>
          </cell>
          <cell r="AA3111">
            <v>830.80000000007067</v>
          </cell>
        </row>
        <row r="3112">
          <cell r="Z3112">
            <v>2560155.9663741882</v>
          </cell>
          <cell r="AA3112">
            <v>830.90000000007069</v>
          </cell>
        </row>
        <row r="3113">
          <cell r="Z3113">
            <v>2561414.3343418897</v>
          </cell>
          <cell r="AA3113">
            <v>831.00000000007071</v>
          </cell>
        </row>
        <row r="3114">
          <cell r="Z3114">
            <v>2562673.1348356511</v>
          </cell>
          <cell r="AA3114">
            <v>831.10000000007074</v>
          </cell>
        </row>
        <row r="3115">
          <cell r="Z3115">
            <v>2563932.3679120592</v>
          </cell>
          <cell r="AA3115">
            <v>831.20000000007076</v>
          </cell>
        </row>
        <row r="3116">
          <cell r="Z3116">
            <v>2565192.0336276987</v>
          </cell>
          <cell r="AA3116">
            <v>831.30000000007078</v>
          </cell>
        </row>
        <row r="3117">
          <cell r="Z3117">
            <v>2566452.1320391563</v>
          </cell>
          <cell r="AA3117">
            <v>831.4000000000708</v>
          </cell>
        </row>
        <row r="3118">
          <cell r="Z3118">
            <v>2567712.6632030178</v>
          </cell>
          <cell r="AA3118">
            <v>831.50000000007083</v>
          </cell>
        </row>
        <row r="3119">
          <cell r="Z3119">
            <v>2568973.6271758694</v>
          </cell>
          <cell r="AA3119">
            <v>831.60000000007085</v>
          </cell>
        </row>
        <row r="3120">
          <cell r="Z3120">
            <v>2570235.0240142969</v>
          </cell>
          <cell r="AA3120">
            <v>831.70000000007087</v>
          </cell>
        </row>
        <row r="3121">
          <cell r="Z3121">
            <v>2571496.8537748866</v>
          </cell>
          <cell r="AA3121">
            <v>831.8000000000709</v>
          </cell>
        </row>
        <row r="3122">
          <cell r="Z3122">
            <v>2572759.1165142241</v>
          </cell>
          <cell r="AA3122">
            <v>831.90000000007092</v>
          </cell>
        </row>
        <row r="3123">
          <cell r="Z3123">
            <v>2574021.8122888957</v>
          </cell>
          <cell r="AA3123">
            <v>832.00000000007094</v>
          </cell>
        </row>
        <row r="3124">
          <cell r="Z3124">
            <v>2575284.9411554872</v>
          </cell>
          <cell r="AA3124">
            <v>832.10000000007096</v>
          </cell>
        </row>
        <row r="3125">
          <cell r="Z3125">
            <v>2576548.5031705848</v>
          </cell>
          <cell r="AA3125">
            <v>832.20000000007099</v>
          </cell>
        </row>
        <row r="3126">
          <cell r="Z3126">
            <v>2577812.4983907747</v>
          </cell>
          <cell r="AA3126">
            <v>832.30000000007101</v>
          </cell>
        </row>
        <row r="3127">
          <cell r="Z3127">
            <v>2579076.9268726422</v>
          </cell>
          <cell r="AA3127">
            <v>832.40000000007103</v>
          </cell>
        </row>
        <row r="3128">
          <cell r="Z3128">
            <v>2580341.7886727736</v>
          </cell>
          <cell r="AA3128">
            <v>832.50000000007105</v>
          </cell>
        </row>
        <row r="3129">
          <cell r="Z3129">
            <v>2581607.0838477551</v>
          </cell>
          <cell r="AA3129">
            <v>832.60000000007108</v>
          </cell>
        </row>
        <row r="3130">
          <cell r="Z3130">
            <v>2582872.8124541729</v>
          </cell>
          <cell r="AA3130">
            <v>832.7000000000711</v>
          </cell>
        </row>
        <row r="3131">
          <cell r="Z3131">
            <v>2584138.9745486127</v>
          </cell>
          <cell r="AA3131">
            <v>832.80000000007112</v>
          </cell>
        </row>
        <row r="3132">
          <cell r="Z3132">
            <v>2585405.5701876599</v>
          </cell>
          <cell r="AA3132">
            <v>832.90000000007115</v>
          </cell>
        </row>
        <row r="3133">
          <cell r="Z3133">
            <v>2586672.5994279017</v>
          </cell>
          <cell r="AA3133">
            <v>833.00000000007117</v>
          </cell>
        </row>
        <row r="3134">
          <cell r="Z3134">
            <v>2587940.0623259232</v>
          </cell>
          <cell r="AA3134">
            <v>833.10000000007119</v>
          </cell>
        </row>
        <row r="3135">
          <cell r="Z3135">
            <v>2589207.9589383109</v>
          </cell>
          <cell r="AA3135">
            <v>833.20000000007121</v>
          </cell>
        </row>
        <row r="3136">
          <cell r="Z3136">
            <v>2590476.2893216503</v>
          </cell>
          <cell r="AA3136">
            <v>833.30000000007124</v>
          </cell>
        </row>
        <row r="3137">
          <cell r="Z3137">
            <v>2591745.0535325282</v>
          </cell>
          <cell r="AA3137">
            <v>833.40000000007126</v>
          </cell>
        </row>
        <row r="3138">
          <cell r="Z3138">
            <v>2593014.2516275295</v>
          </cell>
          <cell r="AA3138">
            <v>833.50000000007128</v>
          </cell>
        </row>
        <row r="3139">
          <cell r="Z3139">
            <v>2594283.8836632413</v>
          </cell>
          <cell r="AA3139">
            <v>833.6000000000713</v>
          </cell>
        </row>
        <row r="3140">
          <cell r="Z3140">
            <v>2595553.9496962489</v>
          </cell>
          <cell r="AA3140">
            <v>833.70000000007133</v>
          </cell>
        </row>
        <row r="3141">
          <cell r="Z3141">
            <v>2596824.4497831385</v>
          </cell>
          <cell r="AA3141">
            <v>833.80000000007135</v>
          </cell>
        </row>
        <row r="3142">
          <cell r="Z3142">
            <v>2598095.3839804959</v>
          </cell>
          <cell r="AA3142">
            <v>833.90000000007137</v>
          </cell>
        </row>
        <row r="3143">
          <cell r="Z3143">
            <v>2599366.7523449077</v>
          </cell>
          <cell r="AA3143">
            <v>834.0000000000714</v>
          </cell>
        </row>
        <row r="3144">
          <cell r="Z3144">
            <v>2600638.5549329594</v>
          </cell>
          <cell r="AA3144">
            <v>834.10000000007142</v>
          </cell>
        </row>
        <row r="3145">
          <cell r="Z3145">
            <v>2601910.791801237</v>
          </cell>
          <cell r="AA3145">
            <v>834.20000000007144</v>
          </cell>
        </row>
        <row r="3146">
          <cell r="Z3146">
            <v>2603183.4630063265</v>
          </cell>
          <cell r="AA3146">
            <v>834.30000000007146</v>
          </cell>
        </row>
        <row r="3147">
          <cell r="Z3147">
            <v>2604456.5686048139</v>
          </cell>
          <cell r="AA3147">
            <v>834.40000000007149</v>
          </cell>
        </row>
        <row r="3148">
          <cell r="Z3148">
            <v>2605730.1086532855</v>
          </cell>
          <cell r="AA3148">
            <v>834.50000000007151</v>
          </cell>
        </row>
        <row r="3149">
          <cell r="Z3149">
            <v>2607004.0832083272</v>
          </cell>
          <cell r="AA3149">
            <v>834.60000000007153</v>
          </cell>
        </row>
        <row r="3150">
          <cell r="Z3150">
            <v>2608278.492326525</v>
          </cell>
          <cell r="AA3150">
            <v>834.70000000007155</v>
          </cell>
        </row>
        <row r="3151">
          <cell r="Z3151">
            <v>2609553.3360644644</v>
          </cell>
          <cell r="AA3151">
            <v>834.80000000007158</v>
          </cell>
        </row>
        <row r="3152">
          <cell r="Z3152">
            <v>2610828.614478732</v>
          </cell>
          <cell r="AA3152">
            <v>834.9000000000716</v>
          </cell>
        </row>
        <row r="3153">
          <cell r="Z3153">
            <v>2612104.3276259135</v>
          </cell>
          <cell r="AA3153">
            <v>835.00000000007162</v>
          </cell>
        </row>
        <row r="3154">
          <cell r="Z3154">
            <v>2613380.4755625953</v>
          </cell>
          <cell r="AA3154">
            <v>835.10000000007165</v>
          </cell>
        </row>
        <row r="3155">
          <cell r="Z3155">
            <v>2614657.058345363</v>
          </cell>
          <cell r="AA3155">
            <v>835.20000000007167</v>
          </cell>
        </row>
        <row r="3156">
          <cell r="Z3156">
            <v>2615934.0760308024</v>
          </cell>
          <cell r="AA3156">
            <v>835.30000000007169</v>
          </cell>
        </row>
        <row r="3157">
          <cell r="Z3157">
            <v>2617211.5286755003</v>
          </cell>
          <cell r="AA3157">
            <v>835.40000000007171</v>
          </cell>
        </row>
        <row r="3158">
          <cell r="Z3158">
            <v>2618489.4163360419</v>
          </cell>
          <cell r="AA3158">
            <v>835.50000000007174</v>
          </cell>
        </row>
        <row r="3159">
          <cell r="Z3159">
            <v>2619767.7390690134</v>
          </cell>
          <cell r="AA3159">
            <v>835.60000000007176</v>
          </cell>
        </row>
        <row r="3160">
          <cell r="Z3160">
            <v>2621046.4969310011</v>
          </cell>
          <cell r="AA3160">
            <v>835.70000000007178</v>
          </cell>
        </row>
        <row r="3161">
          <cell r="Z3161">
            <v>2622325.6899785902</v>
          </cell>
          <cell r="AA3161">
            <v>835.8000000000718</v>
          </cell>
        </row>
        <row r="3162">
          <cell r="Z3162">
            <v>2623605.318268368</v>
          </cell>
          <cell r="AA3162">
            <v>835.90000000007183</v>
          </cell>
        </row>
        <row r="3163">
          <cell r="Z3163">
            <v>2624885.3818569197</v>
          </cell>
          <cell r="AA3163">
            <v>836.00000000007185</v>
          </cell>
        </row>
        <row r="3164">
          <cell r="Z3164">
            <v>2626165.8808008311</v>
          </cell>
          <cell r="AA3164">
            <v>836.10000000007187</v>
          </cell>
        </row>
        <row r="3165">
          <cell r="Z3165">
            <v>2627446.8151566889</v>
          </cell>
          <cell r="AA3165">
            <v>836.2000000000719</v>
          </cell>
        </row>
        <row r="3166">
          <cell r="Z3166">
            <v>2628728.1849810784</v>
          </cell>
          <cell r="AA3166">
            <v>836.30000000007192</v>
          </cell>
        </row>
        <row r="3167">
          <cell r="Z3167">
            <v>2630009.9903305862</v>
          </cell>
          <cell r="AA3167">
            <v>836.40000000007194</v>
          </cell>
        </row>
        <row r="3168">
          <cell r="Z3168">
            <v>2631292.2312617977</v>
          </cell>
          <cell r="AA3168">
            <v>836.50000000007196</v>
          </cell>
        </row>
        <row r="3169">
          <cell r="Z3169">
            <v>2632574.9078312991</v>
          </cell>
          <cell r="AA3169">
            <v>836.60000000007199</v>
          </cell>
        </row>
        <row r="3170">
          <cell r="Z3170">
            <v>2633858.0200956771</v>
          </cell>
          <cell r="AA3170">
            <v>836.70000000007201</v>
          </cell>
        </row>
        <row r="3171">
          <cell r="Z3171">
            <v>2635141.5681115165</v>
          </cell>
          <cell r="AA3171">
            <v>836.80000000007203</v>
          </cell>
        </row>
        <row r="3172">
          <cell r="Z3172">
            <v>2636425.5519354041</v>
          </cell>
          <cell r="AA3172">
            <v>836.90000000007205</v>
          </cell>
        </row>
        <row r="3173">
          <cell r="Z3173">
            <v>2637709.9716239255</v>
          </cell>
          <cell r="AA3173">
            <v>837.00000000007208</v>
          </cell>
        </row>
        <row r="3174">
          <cell r="Z3174">
            <v>2638994.8272336675</v>
          </cell>
          <cell r="AA3174">
            <v>837.1000000000721</v>
          </cell>
        </row>
        <row r="3175">
          <cell r="Z3175">
            <v>2640280.1188212149</v>
          </cell>
          <cell r="AA3175">
            <v>837.20000000007212</v>
          </cell>
        </row>
        <row r="3176">
          <cell r="Z3176">
            <v>2641565.8464431544</v>
          </cell>
          <cell r="AA3176">
            <v>837.30000000007215</v>
          </cell>
        </row>
        <row r="3177">
          <cell r="Z3177">
            <v>2642852.0101560722</v>
          </cell>
          <cell r="AA3177">
            <v>837.40000000007217</v>
          </cell>
        </row>
        <row r="3178">
          <cell r="Z3178">
            <v>2644138.6100165537</v>
          </cell>
          <cell r="AA3178">
            <v>837.50000000007219</v>
          </cell>
        </row>
        <row r="3179">
          <cell r="Z3179">
            <v>2645425.6460811854</v>
          </cell>
          <cell r="AA3179">
            <v>837.60000000007221</v>
          </cell>
        </row>
        <row r="3180">
          <cell r="Z3180">
            <v>2646713.1184065528</v>
          </cell>
          <cell r="AA3180">
            <v>837.70000000007224</v>
          </cell>
        </row>
        <row r="3181">
          <cell r="Z3181">
            <v>2648001.0270492425</v>
          </cell>
          <cell r="AA3181">
            <v>837.80000000007226</v>
          </cell>
        </row>
        <row r="3182">
          <cell r="Z3182">
            <v>2649289.3720658403</v>
          </cell>
          <cell r="AA3182">
            <v>837.90000000007228</v>
          </cell>
        </row>
        <row r="3183">
          <cell r="Z3183">
            <v>2650578.1535129319</v>
          </cell>
          <cell r="AA3183">
            <v>838.0000000000723</v>
          </cell>
        </row>
        <row r="3184">
          <cell r="Z3184">
            <v>2651867.3714471036</v>
          </cell>
          <cell r="AA3184">
            <v>838.10000000007233</v>
          </cell>
        </row>
        <row r="3185">
          <cell r="Z3185">
            <v>2653157.0259249411</v>
          </cell>
          <cell r="AA3185">
            <v>838.20000000007235</v>
          </cell>
        </row>
        <row r="3186">
          <cell r="Z3186">
            <v>2654447.1170030306</v>
          </cell>
          <cell r="AA3186">
            <v>838.30000000007237</v>
          </cell>
        </row>
        <row r="3187">
          <cell r="Z3187">
            <v>2655737.6447379584</v>
          </cell>
          <cell r="AA3187">
            <v>838.4000000000724</v>
          </cell>
        </row>
        <row r="3188">
          <cell r="Z3188">
            <v>2657028.6091863099</v>
          </cell>
          <cell r="AA3188">
            <v>838.50000000007242</v>
          </cell>
        </row>
        <row r="3189">
          <cell r="Z3189">
            <v>2658320.0104046715</v>
          </cell>
          <cell r="AA3189">
            <v>838.60000000007244</v>
          </cell>
        </row>
        <row r="3190">
          <cell r="Z3190">
            <v>2659611.8484496293</v>
          </cell>
          <cell r="AA3190">
            <v>838.70000000007246</v>
          </cell>
        </row>
        <row r="3191">
          <cell r="Z3191">
            <v>2660904.1233777688</v>
          </cell>
          <cell r="AA3191">
            <v>838.80000000007249</v>
          </cell>
        </row>
        <row r="3192">
          <cell r="Z3192">
            <v>2662196.8352456763</v>
          </cell>
          <cell r="AA3192">
            <v>838.90000000007251</v>
          </cell>
        </row>
        <row r="3193">
          <cell r="Z3193">
            <v>2663489.9841099381</v>
          </cell>
          <cell r="AA3193">
            <v>839.00000000007253</v>
          </cell>
        </row>
        <row r="3194">
          <cell r="Z3194">
            <v>2664783.5700271395</v>
          </cell>
          <cell r="AA3194">
            <v>839.10000000007255</v>
          </cell>
        </row>
        <row r="3195">
          <cell r="Z3195">
            <v>2666077.5930538671</v>
          </cell>
          <cell r="AA3195">
            <v>839.20000000007258</v>
          </cell>
        </row>
        <row r="3196">
          <cell r="Z3196">
            <v>2667372.0532467067</v>
          </cell>
          <cell r="AA3196">
            <v>839.3000000000726</v>
          </cell>
        </row>
        <row r="3197">
          <cell r="Z3197">
            <v>2668666.9506622441</v>
          </cell>
          <cell r="AA3197">
            <v>839.40000000007262</v>
          </cell>
        </row>
        <row r="3198">
          <cell r="Z3198">
            <v>2669962.285357066</v>
          </cell>
          <cell r="AA3198">
            <v>839.50000000007265</v>
          </cell>
        </row>
        <row r="3199">
          <cell r="Z3199">
            <v>2671258.0573877576</v>
          </cell>
          <cell r="AA3199">
            <v>839.60000000007267</v>
          </cell>
        </row>
        <row r="3200">
          <cell r="Z3200">
            <v>2672554.2668109052</v>
          </cell>
          <cell r="AA3200">
            <v>839.70000000007269</v>
          </cell>
        </row>
        <row r="3201">
          <cell r="Z3201">
            <v>2673850.913683095</v>
          </cell>
          <cell r="AA3201">
            <v>839.80000000007271</v>
          </cell>
        </row>
        <row r="3202">
          <cell r="Z3202">
            <v>2675147.9980609124</v>
          </cell>
          <cell r="AA3202">
            <v>839.90000000007274</v>
          </cell>
        </row>
        <row r="3203">
          <cell r="Z3203">
            <v>2676447.1000009435</v>
          </cell>
          <cell r="AA3203">
            <v>840.00000000007276</v>
          </cell>
        </row>
        <row r="3204">
          <cell r="Z3204">
            <v>2677744.1993910992</v>
          </cell>
          <cell r="AA3204">
            <v>840.10000000007278</v>
          </cell>
        </row>
        <row r="3205">
          <cell r="Z3205">
            <v>2679041.7378329849</v>
          </cell>
          <cell r="AA3205">
            <v>840.20000000007281</v>
          </cell>
        </row>
        <row r="3206">
          <cell r="Z3206">
            <v>2680339.7154337307</v>
          </cell>
          <cell r="AA3206">
            <v>840.30000000007283</v>
          </cell>
        </row>
        <row r="3207">
          <cell r="Z3207">
            <v>2681638.1323004663</v>
          </cell>
          <cell r="AA3207">
            <v>840.40000000007285</v>
          </cell>
        </row>
        <row r="3208">
          <cell r="Z3208">
            <v>2682936.9885403216</v>
          </cell>
          <cell r="AA3208">
            <v>840.50000000007287</v>
          </cell>
        </row>
        <row r="3209">
          <cell r="Z3209">
            <v>2684236.2842604276</v>
          </cell>
          <cell r="AA3209">
            <v>840.6000000000729</v>
          </cell>
        </row>
        <row r="3210">
          <cell r="Z3210">
            <v>2685536.0195679129</v>
          </cell>
          <cell r="AA3210">
            <v>840.70000000007292</v>
          </cell>
        </row>
        <row r="3211">
          <cell r="Z3211">
            <v>2686836.1945699085</v>
          </cell>
          <cell r="AA3211">
            <v>840.80000000007294</v>
          </cell>
        </row>
        <row r="3212">
          <cell r="Z3212">
            <v>2688136.8093735441</v>
          </cell>
          <cell r="AA3212">
            <v>840.90000000007296</v>
          </cell>
        </row>
        <row r="3213">
          <cell r="Z3213">
            <v>2689437.86408595</v>
          </cell>
          <cell r="AA3213">
            <v>841.00000000007299</v>
          </cell>
        </row>
        <row r="3214">
          <cell r="Z3214">
            <v>2690739.3588142553</v>
          </cell>
          <cell r="AA3214">
            <v>841.10000000007301</v>
          </cell>
        </row>
        <row r="3215">
          <cell r="Z3215">
            <v>2692041.2936655912</v>
          </cell>
          <cell r="AA3215">
            <v>841.20000000007303</v>
          </cell>
        </row>
        <row r="3216">
          <cell r="Z3216">
            <v>2693343.6687470865</v>
          </cell>
          <cell r="AA3216">
            <v>841.30000000007306</v>
          </cell>
        </row>
        <row r="3217">
          <cell r="Z3217">
            <v>2694646.4841658724</v>
          </cell>
          <cell r="AA3217">
            <v>841.40000000007308</v>
          </cell>
        </row>
        <row r="3218">
          <cell r="Z3218">
            <v>2695949.740029078</v>
          </cell>
          <cell r="AA3218">
            <v>841.5000000000731</v>
          </cell>
        </row>
        <row r="3219">
          <cell r="Z3219">
            <v>2697253.4364438336</v>
          </cell>
          <cell r="AA3219">
            <v>841.60000000007312</v>
          </cell>
        </row>
        <row r="3220">
          <cell r="Z3220">
            <v>2698557.573517269</v>
          </cell>
          <cell r="AA3220">
            <v>841.70000000007315</v>
          </cell>
        </row>
        <row r="3221">
          <cell r="Z3221">
            <v>2699862.151356515</v>
          </cell>
          <cell r="AA3221">
            <v>841.80000000007317</v>
          </cell>
        </row>
        <row r="3222">
          <cell r="Z3222">
            <v>2701167.1700687003</v>
          </cell>
          <cell r="AA3222">
            <v>841.90000000007319</v>
          </cell>
        </row>
        <row r="3223">
          <cell r="Z3223">
            <v>2702472.6297609559</v>
          </cell>
          <cell r="AA3223">
            <v>842.00000000007321</v>
          </cell>
        </row>
        <row r="3224">
          <cell r="Z3224">
            <v>2703778.5305404118</v>
          </cell>
          <cell r="AA3224">
            <v>842.10000000007324</v>
          </cell>
        </row>
        <row r="3225">
          <cell r="Z3225">
            <v>2705084.8725141971</v>
          </cell>
          <cell r="AA3225">
            <v>842.20000000007326</v>
          </cell>
        </row>
        <row r="3226">
          <cell r="Z3226">
            <v>2706391.6557894428</v>
          </cell>
          <cell r="AA3226">
            <v>842.30000000007328</v>
          </cell>
        </row>
        <row r="3227">
          <cell r="Z3227">
            <v>2707698.8804732785</v>
          </cell>
          <cell r="AA3227">
            <v>842.40000000007331</v>
          </cell>
        </row>
        <row r="3228">
          <cell r="Z3228">
            <v>2709006.5466728341</v>
          </cell>
          <cell r="AA3228">
            <v>842.50000000007333</v>
          </cell>
        </row>
        <row r="3229">
          <cell r="Z3229">
            <v>2710314.6544952397</v>
          </cell>
          <cell r="AA3229">
            <v>842.60000000007335</v>
          </cell>
        </row>
        <row r="3230">
          <cell r="Z3230">
            <v>2711623.2040476254</v>
          </cell>
          <cell r="AA3230">
            <v>842.70000000007337</v>
          </cell>
        </row>
        <row r="3231">
          <cell r="Z3231">
            <v>2712932.1954371212</v>
          </cell>
          <cell r="AA3231">
            <v>842.8000000000734</v>
          </cell>
        </row>
        <row r="3232">
          <cell r="Z3232">
            <v>2714241.6287708567</v>
          </cell>
          <cell r="AA3232">
            <v>842.90000000007342</v>
          </cell>
        </row>
        <row r="3233">
          <cell r="Z3233">
            <v>2715551.5041559623</v>
          </cell>
          <cell r="AA3233">
            <v>843.00000000007344</v>
          </cell>
        </row>
        <row r="3234">
          <cell r="Z3234">
            <v>2716861.8216995681</v>
          </cell>
          <cell r="AA3234">
            <v>843.10000000007346</v>
          </cell>
        </row>
        <row r="3235">
          <cell r="Z3235">
            <v>2718172.5815088036</v>
          </cell>
          <cell r="AA3235">
            <v>843.20000000007349</v>
          </cell>
        </row>
        <row r="3236">
          <cell r="Z3236">
            <v>2719483.783690799</v>
          </cell>
          <cell r="AA3236">
            <v>843.30000000007351</v>
          </cell>
        </row>
        <row r="3237">
          <cell r="Z3237">
            <v>2720795.4283526847</v>
          </cell>
          <cell r="AA3237">
            <v>843.40000000007353</v>
          </cell>
        </row>
        <row r="3238">
          <cell r="Z3238">
            <v>2722107.5156015903</v>
          </cell>
          <cell r="AA3238">
            <v>843.50000000007356</v>
          </cell>
        </row>
        <row r="3239">
          <cell r="Z3239">
            <v>2723420.0455446462</v>
          </cell>
          <cell r="AA3239">
            <v>843.60000000007358</v>
          </cell>
        </row>
        <row r="3240">
          <cell r="Z3240">
            <v>2724733.0182889816</v>
          </cell>
          <cell r="AA3240">
            <v>843.7000000000736</v>
          </cell>
        </row>
        <row r="3241">
          <cell r="Z3241">
            <v>2726046.433941727</v>
          </cell>
          <cell r="AA3241">
            <v>843.80000000007362</v>
          </cell>
        </row>
        <row r="3242">
          <cell r="Z3242">
            <v>2727360.2926100129</v>
          </cell>
          <cell r="AA3242">
            <v>843.90000000007365</v>
          </cell>
        </row>
        <row r="3243">
          <cell r="Z3243">
            <v>2728674.5944009684</v>
          </cell>
          <cell r="AA3243">
            <v>844.00000000007367</v>
          </cell>
        </row>
        <row r="3244">
          <cell r="Z3244">
            <v>2729989.339421724</v>
          </cell>
          <cell r="AA3244">
            <v>844.10000000007369</v>
          </cell>
        </row>
        <row r="3245">
          <cell r="Z3245">
            <v>2731304.5277794097</v>
          </cell>
          <cell r="AA3245">
            <v>844.20000000007371</v>
          </cell>
        </row>
        <row r="3246">
          <cell r="Z3246">
            <v>2732620.1595811555</v>
          </cell>
          <cell r="AA3246">
            <v>844.30000000007374</v>
          </cell>
        </row>
        <row r="3247">
          <cell r="Z3247">
            <v>2733936.2349340911</v>
          </cell>
          <cell r="AA3247">
            <v>844.40000000007376</v>
          </cell>
        </row>
        <row r="3248">
          <cell r="Z3248">
            <v>2735252.7539453465</v>
          </cell>
          <cell r="AA3248">
            <v>844.50000000007378</v>
          </cell>
        </row>
        <row r="3249">
          <cell r="Z3249">
            <v>2736569.7167220521</v>
          </cell>
          <cell r="AA3249">
            <v>844.60000000007381</v>
          </cell>
        </row>
        <row r="3250">
          <cell r="Z3250">
            <v>2737887.123371338</v>
          </cell>
          <cell r="AA3250">
            <v>844.70000000007383</v>
          </cell>
        </row>
        <row r="3251">
          <cell r="Z3251">
            <v>2739204.9740003333</v>
          </cell>
          <cell r="AA3251">
            <v>844.80000000007385</v>
          </cell>
        </row>
        <row r="3252">
          <cell r="Z3252">
            <v>2740523.2687161691</v>
          </cell>
          <cell r="AA3252">
            <v>844.90000000007387</v>
          </cell>
        </row>
        <row r="3253">
          <cell r="Z3253">
            <v>2741842.0076259747</v>
          </cell>
          <cell r="AA3253">
            <v>845.0000000000739</v>
          </cell>
        </row>
        <row r="3254">
          <cell r="Z3254">
            <v>2743161.1908368804</v>
          </cell>
          <cell r="AA3254">
            <v>845.10000000007392</v>
          </cell>
        </row>
        <row r="3255">
          <cell r="Z3255">
            <v>2744480.818456016</v>
          </cell>
          <cell r="AA3255">
            <v>845.20000000007394</v>
          </cell>
        </row>
        <row r="3256">
          <cell r="Z3256">
            <v>2745800.8905905117</v>
          </cell>
          <cell r="AA3256">
            <v>845.30000000007396</v>
          </cell>
        </row>
        <row r="3257">
          <cell r="Z3257">
            <v>2747121.4073474971</v>
          </cell>
          <cell r="AA3257">
            <v>845.40000000007399</v>
          </cell>
        </row>
        <row r="3258">
          <cell r="Z3258">
            <v>2748442.368834103</v>
          </cell>
          <cell r="AA3258">
            <v>845.50000000007401</v>
          </cell>
        </row>
        <row r="3259">
          <cell r="Z3259">
            <v>2749763.7751574586</v>
          </cell>
          <cell r="AA3259">
            <v>845.60000000007403</v>
          </cell>
        </row>
        <row r="3260">
          <cell r="Z3260">
            <v>2751085.626424694</v>
          </cell>
          <cell r="AA3260">
            <v>845.70000000007406</v>
          </cell>
        </row>
        <row r="3261">
          <cell r="Z3261">
            <v>2752407.92274294</v>
          </cell>
          <cell r="AA3261">
            <v>845.80000000007408</v>
          </cell>
        </row>
        <row r="3262">
          <cell r="Z3262">
            <v>2753730.6642193254</v>
          </cell>
          <cell r="AA3262">
            <v>845.9000000000741</v>
          </cell>
        </row>
        <row r="3263">
          <cell r="Z3263">
            <v>2755053.8509609811</v>
          </cell>
          <cell r="AA3263">
            <v>846.00000000007412</v>
          </cell>
        </row>
        <row r="3264">
          <cell r="Z3264">
            <v>2756377.4830750367</v>
          </cell>
          <cell r="AA3264">
            <v>846.10000000007415</v>
          </cell>
        </row>
        <row r="3265">
          <cell r="Z3265">
            <v>2757701.5606686221</v>
          </cell>
          <cell r="AA3265">
            <v>846.20000000007417</v>
          </cell>
        </row>
        <row r="3266">
          <cell r="Z3266">
            <v>2759026.083848868</v>
          </cell>
          <cell r="AA3266">
            <v>846.30000000007419</v>
          </cell>
        </row>
        <row r="3267">
          <cell r="Z3267">
            <v>2760351.0527229034</v>
          </cell>
          <cell r="AA3267">
            <v>846.40000000007421</v>
          </cell>
        </row>
        <row r="3268">
          <cell r="Z3268">
            <v>2761676.4673978593</v>
          </cell>
          <cell r="AA3268">
            <v>846.50000000007424</v>
          </cell>
        </row>
        <row r="3269">
          <cell r="Z3269">
            <v>2763002.3279808648</v>
          </cell>
          <cell r="AA3269">
            <v>846.60000000007426</v>
          </cell>
        </row>
        <row r="3270">
          <cell r="Z3270">
            <v>2764328.6345790504</v>
          </cell>
          <cell r="AA3270">
            <v>846.70000000007428</v>
          </cell>
        </row>
        <row r="3271">
          <cell r="Z3271">
            <v>2765655.387299546</v>
          </cell>
          <cell r="AA3271">
            <v>846.80000000007431</v>
          </cell>
        </row>
        <row r="3272">
          <cell r="Z3272">
            <v>2766982.5862494819</v>
          </cell>
          <cell r="AA3272">
            <v>846.90000000007433</v>
          </cell>
        </row>
        <row r="3273">
          <cell r="Z3273">
            <v>2768310.2315359875</v>
          </cell>
          <cell r="AA3273">
            <v>847.00000000007435</v>
          </cell>
        </row>
        <row r="3274">
          <cell r="Z3274">
            <v>2769638.3232661928</v>
          </cell>
          <cell r="AA3274">
            <v>847.10000000007437</v>
          </cell>
        </row>
        <row r="3275">
          <cell r="Z3275">
            <v>2770966.8615472289</v>
          </cell>
          <cell r="AA3275">
            <v>847.2000000000744</v>
          </cell>
        </row>
        <row r="3276">
          <cell r="Z3276">
            <v>2772295.8464862243</v>
          </cell>
          <cell r="AA3276">
            <v>847.30000000007442</v>
          </cell>
        </row>
        <row r="3277">
          <cell r="Z3277">
            <v>2773625.2781903101</v>
          </cell>
          <cell r="AA3277">
            <v>847.40000000007444</v>
          </cell>
        </row>
        <row r="3278">
          <cell r="Z3278">
            <v>2774955.1567666153</v>
          </cell>
          <cell r="AA3278">
            <v>847.50000000007446</v>
          </cell>
        </row>
        <row r="3279">
          <cell r="Z3279">
            <v>2776285.482322271</v>
          </cell>
          <cell r="AA3279">
            <v>847.60000000007449</v>
          </cell>
        </row>
        <row r="3280">
          <cell r="Z3280">
            <v>2777616.2549644066</v>
          </cell>
          <cell r="AA3280">
            <v>847.70000000007451</v>
          </cell>
        </row>
        <row r="3281">
          <cell r="Z3281">
            <v>2778947.4748001527</v>
          </cell>
          <cell r="AA3281">
            <v>847.80000000007453</v>
          </cell>
        </row>
        <row r="3282">
          <cell r="Z3282">
            <v>2780279.1419366379</v>
          </cell>
          <cell r="AA3282">
            <v>847.90000000007456</v>
          </cell>
        </row>
        <row r="3283">
          <cell r="Z3283">
            <v>2781611.2564809937</v>
          </cell>
          <cell r="AA3283">
            <v>848.00000000007458</v>
          </cell>
        </row>
        <row r="3284">
          <cell r="Z3284">
            <v>2782943.8185403496</v>
          </cell>
          <cell r="AA3284">
            <v>848.1000000000746</v>
          </cell>
        </row>
        <row r="3285">
          <cell r="Z3285">
            <v>2784276.8282218352</v>
          </cell>
          <cell r="AA3285">
            <v>848.20000000007462</v>
          </cell>
        </row>
        <row r="3286">
          <cell r="Z3286">
            <v>2785610.2856325805</v>
          </cell>
          <cell r="AA3286">
            <v>848.30000000007465</v>
          </cell>
        </row>
        <row r="3287">
          <cell r="Z3287">
            <v>2786944.1908797161</v>
          </cell>
          <cell r="AA3287">
            <v>848.40000000007467</v>
          </cell>
        </row>
        <row r="3288">
          <cell r="Z3288">
            <v>2788278.5440703719</v>
          </cell>
          <cell r="AA3288">
            <v>848.50000000007469</v>
          </cell>
        </row>
        <row r="3289">
          <cell r="Z3289">
            <v>2789613.3453116775</v>
          </cell>
          <cell r="AA3289">
            <v>848.60000000007471</v>
          </cell>
        </row>
        <row r="3290">
          <cell r="Z3290">
            <v>2790948.5947107631</v>
          </cell>
          <cell r="AA3290">
            <v>848.70000000007474</v>
          </cell>
        </row>
        <row r="3291">
          <cell r="Z3291">
            <v>2792284.292374759</v>
          </cell>
          <cell r="AA3291">
            <v>848.80000000007476</v>
          </cell>
        </row>
        <row r="3292">
          <cell r="Z3292">
            <v>2793620.4384107944</v>
          </cell>
          <cell r="AA3292">
            <v>848.90000000007478</v>
          </cell>
        </row>
        <row r="3293">
          <cell r="Z3293">
            <v>2794957.0329260002</v>
          </cell>
          <cell r="AA3293">
            <v>849.00000000007481</v>
          </cell>
        </row>
        <row r="3294">
          <cell r="Z3294">
            <v>2796294.0760275056</v>
          </cell>
          <cell r="AA3294">
            <v>849.10000000007483</v>
          </cell>
        </row>
        <row r="3295">
          <cell r="Z3295">
            <v>2797631.5678224415</v>
          </cell>
          <cell r="AA3295">
            <v>849.20000000007485</v>
          </cell>
        </row>
        <row r="3296">
          <cell r="Z3296">
            <v>2798969.508417937</v>
          </cell>
          <cell r="AA3296">
            <v>849.30000000007487</v>
          </cell>
        </row>
        <row r="3297">
          <cell r="Z3297">
            <v>2800307.8979211226</v>
          </cell>
          <cell r="AA3297">
            <v>849.4000000000749</v>
          </cell>
        </row>
        <row r="3298">
          <cell r="Z3298">
            <v>2801646.7364391284</v>
          </cell>
          <cell r="AA3298">
            <v>849.50000000007492</v>
          </cell>
        </row>
        <row r="3299">
          <cell r="Z3299">
            <v>2802986.0240790839</v>
          </cell>
          <cell r="AA3299">
            <v>849.60000000007494</v>
          </cell>
        </row>
        <row r="3300">
          <cell r="Z3300">
            <v>2804325.7609481197</v>
          </cell>
          <cell r="AA3300">
            <v>849.70000000007497</v>
          </cell>
        </row>
        <row r="3301">
          <cell r="Z3301">
            <v>2805665.9471533652</v>
          </cell>
          <cell r="AA3301">
            <v>849.80000000007499</v>
          </cell>
        </row>
        <row r="3302">
          <cell r="Z3302">
            <v>2807006.5828019511</v>
          </cell>
          <cell r="AA3302">
            <v>849.90000000007501</v>
          </cell>
        </row>
        <row r="3303">
          <cell r="Z3303">
            <v>2808347.6680010064</v>
          </cell>
          <cell r="AA3303">
            <v>850.00000000007503</v>
          </cell>
        </row>
        <row r="3304">
          <cell r="Z3304">
            <v>2809689.202857662</v>
          </cell>
          <cell r="AA3304">
            <v>850.10000000007506</v>
          </cell>
        </row>
        <row r="3305">
          <cell r="Z3305">
            <v>2811031.187479048</v>
          </cell>
          <cell r="AA3305">
            <v>850.20000000007508</v>
          </cell>
        </row>
        <row r="3306">
          <cell r="Z3306">
            <v>2812373.6219722936</v>
          </cell>
          <cell r="AA3306">
            <v>850.3000000000751</v>
          </cell>
        </row>
        <row r="3307">
          <cell r="Z3307">
            <v>2813716.5064445292</v>
          </cell>
          <cell r="AA3307">
            <v>850.40000000007512</v>
          </cell>
        </row>
        <row r="3308">
          <cell r="Z3308">
            <v>2815059.8410028848</v>
          </cell>
          <cell r="AA3308">
            <v>850.50000000007515</v>
          </cell>
        </row>
        <row r="3309">
          <cell r="Z3309">
            <v>2816403.6257544905</v>
          </cell>
          <cell r="AA3309">
            <v>850.60000000007517</v>
          </cell>
        </row>
        <row r="3310">
          <cell r="Z3310">
            <v>2817747.8608064759</v>
          </cell>
          <cell r="AA3310">
            <v>850.70000000007519</v>
          </cell>
        </row>
        <row r="3311">
          <cell r="Z3311">
            <v>2819092.5462659718</v>
          </cell>
          <cell r="AA3311">
            <v>850.80000000007522</v>
          </cell>
        </row>
        <row r="3312">
          <cell r="Z3312">
            <v>2820437.6822401071</v>
          </cell>
          <cell r="AA3312">
            <v>850.90000000007524</v>
          </cell>
        </row>
        <row r="3313">
          <cell r="Z3313">
            <v>2821783.268836013</v>
          </cell>
          <cell r="AA3313">
            <v>851.00000000007526</v>
          </cell>
        </row>
        <row r="3314">
          <cell r="Z3314">
            <v>2823129.3061608188</v>
          </cell>
          <cell r="AA3314">
            <v>851.10000000007528</v>
          </cell>
        </row>
        <row r="3315">
          <cell r="Z3315">
            <v>2824475.7943216544</v>
          </cell>
          <cell r="AA3315">
            <v>851.20000000007531</v>
          </cell>
        </row>
        <row r="3316">
          <cell r="Z3316">
            <v>2825822.7334256498</v>
          </cell>
          <cell r="AA3316">
            <v>851.30000000007533</v>
          </cell>
        </row>
        <row r="3317">
          <cell r="Z3317">
            <v>2827170.1235799356</v>
          </cell>
          <cell r="AA3317">
            <v>851.40000000007535</v>
          </cell>
        </row>
        <row r="3318">
          <cell r="Z3318">
            <v>2828517.9648916414</v>
          </cell>
          <cell r="AA3318">
            <v>851.50000000007537</v>
          </cell>
        </row>
        <row r="3319">
          <cell r="Z3319">
            <v>2829866.2574678967</v>
          </cell>
          <cell r="AA3319">
            <v>851.6000000000754</v>
          </cell>
        </row>
        <row r="3320">
          <cell r="Z3320">
            <v>2831215.0014158324</v>
          </cell>
          <cell r="AA3320">
            <v>851.70000000007542</v>
          </cell>
        </row>
        <row r="3321">
          <cell r="Z3321">
            <v>2832564.1968425782</v>
          </cell>
          <cell r="AA3321">
            <v>851.80000000007544</v>
          </cell>
        </row>
        <row r="3322">
          <cell r="Z3322">
            <v>2833913.8438552637</v>
          </cell>
          <cell r="AA3322">
            <v>851.90000000007547</v>
          </cell>
        </row>
        <row r="3323">
          <cell r="Z3323">
            <v>2835263.9425610192</v>
          </cell>
          <cell r="AA3323">
            <v>852.00000000007549</v>
          </cell>
        </row>
        <row r="3324">
          <cell r="Z3324">
            <v>2836614.4930669749</v>
          </cell>
          <cell r="AA3324">
            <v>852.10000000007551</v>
          </cell>
        </row>
        <row r="3325">
          <cell r="Z3325">
            <v>2837965.4954802608</v>
          </cell>
          <cell r="AA3325">
            <v>852.20000000007553</v>
          </cell>
        </row>
        <row r="3326">
          <cell r="Z3326">
            <v>2839316.9499080065</v>
          </cell>
          <cell r="AA3326">
            <v>852.30000000007556</v>
          </cell>
        </row>
        <row r="3327">
          <cell r="Z3327">
            <v>2840668.8564573419</v>
          </cell>
          <cell r="AA3327">
            <v>852.40000000007558</v>
          </cell>
        </row>
        <row r="3328">
          <cell r="Z3328">
            <v>2842021.2152353977</v>
          </cell>
          <cell r="AA3328">
            <v>852.5000000000756</v>
          </cell>
        </row>
        <row r="3329">
          <cell r="Z3329">
            <v>2843374.0263493033</v>
          </cell>
          <cell r="AA3329">
            <v>852.60000000007562</v>
          </cell>
        </row>
        <row r="3330">
          <cell r="Z3330">
            <v>2844727.2899061888</v>
          </cell>
          <cell r="AA3330">
            <v>852.70000000007565</v>
          </cell>
        </row>
        <row r="3331">
          <cell r="Z3331">
            <v>2846081.0060131848</v>
          </cell>
          <cell r="AA3331">
            <v>852.80000000007567</v>
          </cell>
        </row>
        <row r="3332">
          <cell r="Z3332">
            <v>2847435.1747774202</v>
          </cell>
          <cell r="AA3332">
            <v>852.90000000007569</v>
          </cell>
        </row>
        <row r="3333">
          <cell r="Z3333">
            <v>2848789.7963060262</v>
          </cell>
          <cell r="AA3333">
            <v>853.00000000007572</v>
          </cell>
        </row>
        <row r="3334">
          <cell r="Z3334">
            <v>2850144.8707061317</v>
          </cell>
          <cell r="AA3334">
            <v>853.10000000007574</v>
          </cell>
        </row>
        <row r="3335">
          <cell r="Z3335">
            <v>2851500.3980848673</v>
          </cell>
          <cell r="AA3335">
            <v>853.20000000007576</v>
          </cell>
        </row>
        <row r="3336">
          <cell r="Z3336">
            <v>2852856.378549363</v>
          </cell>
          <cell r="AA3336">
            <v>853.30000000007578</v>
          </cell>
        </row>
        <row r="3337">
          <cell r="Z3337">
            <v>2854212.8122067484</v>
          </cell>
          <cell r="AA3337">
            <v>853.40000000007581</v>
          </cell>
        </row>
        <row r="3338">
          <cell r="Z3338">
            <v>2855569.699164154</v>
          </cell>
          <cell r="AA3338">
            <v>853.50000000007583</v>
          </cell>
        </row>
        <row r="3339">
          <cell r="Z3339">
            <v>2856927.0395287098</v>
          </cell>
          <cell r="AA3339">
            <v>853.60000000007585</v>
          </cell>
        </row>
        <row r="3340">
          <cell r="Z3340">
            <v>2858284.8334075455</v>
          </cell>
          <cell r="AA3340">
            <v>853.70000000007587</v>
          </cell>
        </row>
        <row r="3341">
          <cell r="Z3341">
            <v>2859643.0809077909</v>
          </cell>
          <cell r="AA3341">
            <v>853.8000000000759</v>
          </cell>
        </row>
        <row r="3342">
          <cell r="Z3342">
            <v>2861001.7821365767</v>
          </cell>
          <cell r="AA3342">
            <v>853.90000000007592</v>
          </cell>
        </row>
        <row r="3343">
          <cell r="Z3343">
            <v>2862360.9372010324</v>
          </cell>
          <cell r="AA3343">
            <v>854.00000000007594</v>
          </cell>
        </row>
        <row r="3344">
          <cell r="Z3344">
            <v>2863720.5462082881</v>
          </cell>
          <cell r="AA3344">
            <v>854.10000000007597</v>
          </cell>
        </row>
        <row r="3345">
          <cell r="Z3345">
            <v>2865080.6092654737</v>
          </cell>
          <cell r="AA3345">
            <v>854.20000000007599</v>
          </cell>
        </row>
        <row r="3346">
          <cell r="Z3346">
            <v>2866441.1264797193</v>
          </cell>
          <cell r="AA3346">
            <v>854.30000000007601</v>
          </cell>
        </row>
        <row r="3347">
          <cell r="Z3347">
            <v>2867802.097958155</v>
          </cell>
          <cell r="AA3347">
            <v>854.40000000007603</v>
          </cell>
        </row>
        <row r="3348">
          <cell r="Z3348">
            <v>2869163.5238079107</v>
          </cell>
          <cell r="AA3348">
            <v>854.50000000007606</v>
          </cell>
        </row>
        <row r="3349">
          <cell r="Z3349">
            <v>2870525.4041361166</v>
          </cell>
          <cell r="AA3349">
            <v>854.60000000007608</v>
          </cell>
        </row>
        <row r="3350">
          <cell r="Z3350">
            <v>2871887.7390499022</v>
          </cell>
          <cell r="AA3350">
            <v>854.7000000000761</v>
          </cell>
        </row>
        <row r="3351">
          <cell r="Z3351">
            <v>2873250.5286563975</v>
          </cell>
          <cell r="AA3351">
            <v>854.80000000007612</v>
          </cell>
        </row>
        <row r="3352">
          <cell r="Z3352">
            <v>2874613.7730627335</v>
          </cell>
          <cell r="AA3352">
            <v>854.90000000007615</v>
          </cell>
        </row>
        <row r="3353">
          <cell r="Z3353">
            <v>2875977.4723760393</v>
          </cell>
          <cell r="AA3353">
            <v>855.00000000007617</v>
          </cell>
        </row>
        <row r="3354">
          <cell r="Z3354">
            <v>2877341.6267034449</v>
          </cell>
          <cell r="AA3354">
            <v>855.10000000007619</v>
          </cell>
        </row>
        <row r="3355">
          <cell r="Z3355">
            <v>2878706.2361520804</v>
          </cell>
          <cell r="AA3355">
            <v>855.20000000007622</v>
          </cell>
        </row>
        <row r="3356">
          <cell r="Z3356">
            <v>2880071.3008290762</v>
          </cell>
          <cell r="AA3356">
            <v>855.30000000007624</v>
          </cell>
        </row>
        <row r="3357">
          <cell r="Z3357">
            <v>2881436.8208415615</v>
          </cell>
          <cell r="AA3357">
            <v>855.40000000007626</v>
          </cell>
        </row>
        <row r="3358">
          <cell r="Z3358">
            <v>2882802.7962966673</v>
          </cell>
          <cell r="AA3358">
            <v>855.50000000007628</v>
          </cell>
        </row>
        <row r="3359">
          <cell r="Z3359">
            <v>2884169.2273015231</v>
          </cell>
          <cell r="AA3359">
            <v>855.60000000007631</v>
          </cell>
        </row>
        <row r="3360">
          <cell r="Z3360">
            <v>2885536.1139632585</v>
          </cell>
          <cell r="AA3360">
            <v>855.70000000007633</v>
          </cell>
        </row>
        <row r="3361">
          <cell r="Z3361">
            <v>2886903.4563890044</v>
          </cell>
          <cell r="AA3361">
            <v>855.80000000007635</v>
          </cell>
        </row>
        <row r="3362">
          <cell r="Z3362">
            <v>2888271.2546858899</v>
          </cell>
          <cell r="AA3362">
            <v>855.90000000007637</v>
          </cell>
        </row>
        <row r="3363">
          <cell r="Z3363">
            <v>2889639.5089610456</v>
          </cell>
          <cell r="AA3363">
            <v>856.0000000000764</v>
          </cell>
        </row>
        <row r="3364">
          <cell r="Z3364">
            <v>2891008.2193216011</v>
          </cell>
          <cell r="AA3364">
            <v>856.10000000007642</v>
          </cell>
        </row>
        <row r="3365">
          <cell r="Z3365">
            <v>2892377.3858746868</v>
          </cell>
          <cell r="AA3365">
            <v>856.20000000007644</v>
          </cell>
        </row>
        <row r="3366">
          <cell r="Z3366">
            <v>2893747.0087274327</v>
          </cell>
          <cell r="AA3366">
            <v>856.30000000007647</v>
          </cell>
        </row>
        <row r="3367">
          <cell r="Z3367">
            <v>2895117.0879869685</v>
          </cell>
          <cell r="AA3367">
            <v>856.40000000007649</v>
          </cell>
        </row>
        <row r="3368">
          <cell r="Z3368">
            <v>2896487.6237604241</v>
          </cell>
          <cell r="AA3368">
            <v>856.50000000007651</v>
          </cell>
        </row>
        <row r="3369">
          <cell r="Z3369">
            <v>2897858.6161549296</v>
          </cell>
          <cell r="AA3369">
            <v>856.60000000007653</v>
          </cell>
        </row>
        <row r="3370">
          <cell r="Z3370">
            <v>2899230.0652776151</v>
          </cell>
          <cell r="AA3370">
            <v>856.70000000007656</v>
          </cell>
        </row>
        <row r="3371">
          <cell r="Z3371">
            <v>2900601.971235611</v>
          </cell>
          <cell r="AA3371">
            <v>856.80000000007658</v>
          </cell>
        </row>
        <row r="3372">
          <cell r="Z3372">
            <v>2901974.3341360465</v>
          </cell>
          <cell r="AA3372">
            <v>856.9000000000766</v>
          </cell>
        </row>
        <row r="3373">
          <cell r="Z3373">
            <v>2903347.154086052</v>
          </cell>
          <cell r="AA3373">
            <v>857.00000000007662</v>
          </cell>
        </row>
        <row r="3374">
          <cell r="Z3374">
            <v>2904720.431192758</v>
          </cell>
          <cell r="AA3374">
            <v>857.10000000007665</v>
          </cell>
        </row>
        <row r="3375">
          <cell r="Z3375">
            <v>2906094.1655632937</v>
          </cell>
          <cell r="AA3375">
            <v>857.20000000007667</v>
          </cell>
        </row>
        <row r="3376">
          <cell r="Z3376">
            <v>2907468.3573047891</v>
          </cell>
          <cell r="AA3376">
            <v>857.30000000007669</v>
          </cell>
        </row>
        <row r="3377">
          <cell r="Z3377">
            <v>2908843.0065243747</v>
          </cell>
          <cell r="AA3377">
            <v>857.40000000007672</v>
          </cell>
        </row>
        <row r="3378">
          <cell r="Z3378">
            <v>2910218.1133291805</v>
          </cell>
          <cell r="AA3378">
            <v>857.50000000007674</v>
          </cell>
        </row>
        <row r="3379">
          <cell r="Z3379">
            <v>2911593.6778263361</v>
          </cell>
          <cell r="AA3379">
            <v>857.60000000007676</v>
          </cell>
        </row>
        <row r="3380">
          <cell r="Z3380">
            <v>2912969.700122972</v>
          </cell>
          <cell r="AA3380">
            <v>857.70000000007678</v>
          </cell>
        </row>
        <row r="3381">
          <cell r="Z3381">
            <v>2914346.1803262173</v>
          </cell>
          <cell r="AA3381">
            <v>857.80000000007681</v>
          </cell>
        </row>
        <row r="3382">
          <cell r="Z3382">
            <v>2915723.118543203</v>
          </cell>
          <cell r="AA3382">
            <v>857.90000000007683</v>
          </cell>
        </row>
        <row r="3383">
          <cell r="Z3383">
            <v>2917100.5148810591</v>
          </cell>
          <cell r="AA3383">
            <v>858.00000000007685</v>
          </cell>
        </row>
        <row r="3384">
          <cell r="Z3384">
            <v>2918478.3694469146</v>
          </cell>
          <cell r="AA3384">
            <v>858.10000000007688</v>
          </cell>
        </row>
        <row r="3385">
          <cell r="Z3385">
            <v>2919856.6823479002</v>
          </cell>
          <cell r="AA3385">
            <v>858.2000000000769</v>
          </cell>
        </row>
        <row r="3386">
          <cell r="Z3386">
            <v>2921235.4536911459</v>
          </cell>
          <cell r="AA3386">
            <v>858.30000000007692</v>
          </cell>
        </row>
        <row r="3387">
          <cell r="Z3387">
            <v>2922614.6835837816</v>
          </cell>
          <cell r="AA3387">
            <v>858.40000000007694</v>
          </cell>
        </row>
        <row r="3388">
          <cell r="Z3388">
            <v>2923994.3721329374</v>
          </cell>
          <cell r="AA3388">
            <v>858.50000000007697</v>
          </cell>
        </row>
        <row r="3389">
          <cell r="Z3389">
            <v>2925374.5194457429</v>
          </cell>
          <cell r="AA3389">
            <v>858.60000000007699</v>
          </cell>
        </row>
        <row r="3390">
          <cell r="Z3390">
            <v>2926755.1256293287</v>
          </cell>
          <cell r="AA3390">
            <v>858.70000000007701</v>
          </cell>
        </row>
        <row r="3391">
          <cell r="Z3391">
            <v>2928136.1907908241</v>
          </cell>
          <cell r="AA3391">
            <v>858.80000000007703</v>
          </cell>
        </row>
        <row r="3392">
          <cell r="Z3392">
            <v>2929517.7150373599</v>
          </cell>
          <cell r="AA3392">
            <v>858.90000000007706</v>
          </cell>
        </row>
        <row r="3393">
          <cell r="Z3393">
            <v>2930899.6984760654</v>
          </cell>
          <cell r="AA3393">
            <v>859.00000000007708</v>
          </cell>
        </row>
        <row r="3394">
          <cell r="Z3394">
            <v>2932282.1412140713</v>
          </cell>
          <cell r="AA3394">
            <v>859.1000000000771</v>
          </cell>
        </row>
        <row r="3395">
          <cell r="Z3395">
            <v>2933665.0433585066</v>
          </cell>
          <cell r="AA3395">
            <v>859.20000000007713</v>
          </cell>
        </row>
        <row r="3396">
          <cell r="Z3396">
            <v>2935048.4050165024</v>
          </cell>
          <cell r="AA3396">
            <v>859.30000000007715</v>
          </cell>
        </row>
        <row r="3397">
          <cell r="Z3397">
            <v>2936432.2262951881</v>
          </cell>
          <cell r="AA3397">
            <v>859.40000000007717</v>
          </cell>
        </row>
        <row r="3398">
          <cell r="Z3398">
            <v>2937816.5073016938</v>
          </cell>
          <cell r="AA3398">
            <v>859.50000000007719</v>
          </cell>
        </row>
        <row r="3399">
          <cell r="Z3399">
            <v>2939201.2481431495</v>
          </cell>
          <cell r="AA3399">
            <v>859.60000000007722</v>
          </cell>
        </row>
        <row r="3400">
          <cell r="Z3400">
            <v>2940586.4489266854</v>
          </cell>
          <cell r="AA3400">
            <v>859.70000000007724</v>
          </cell>
        </row>
        <row r="3401">
          <cell r="Z3401">
            <v>2941972.1097594309</v>
          </cell>
          <cell r="AA3401">
            <v>859.80000000007726</v>
          </cell>
        </row>
        <row r="3402">
          <cell r="Z3402">
            <v>2943358.2307485165</v>
          </cell>
          <cell r="AA3402">
            <v>859.90000000007728</v>
          </cell>
        </row>
        <row r="3403">
          <cell r="Z3403">
            <v>2944744.8120010723</v>
          </cell>
          <cell r="AA3403">
            <v>860.00000000007731</v>
          </cell>
        </row>
        <row r="3404">
          <cell r="Z3404">
            <v>2946131.8536242279</v>
          </cell>
          <cell r="AA3404">
            <v>860.10000000007733</v>
          </cell>
        </row>
        <row r="3405">
          <cell r="Z3405">
            <v>2947519.3557251133</v>
          </cell>
          <cell r="AA3405">
            <v>860.20000000007735</v>
          </cell>
        </row>
        <row r="3406">
          <cell r="Z3406">
            <v>2948907.3184108594</v>
          </cell>
          <cell r="AA3406">
            <v>860.30000000007738</v>
          </cell>
        </row>
        <row r="3407">
          <cell r="Z3407">
            <v>2950295.741788595</v>
          </cell>
          <cell r="AA3407">
            <v>860.4000000000774</v>
          </cell>
        </row>
        <row r="3408">
          <cell r="Z3408">
            <v>2951684.6259654504</v>
          </cell>
          <cell r="AA3408">
            <v>860.50000000007742</v>
          </cell>
        </row>
        <row r="3409">
          <cell r="Z3409">
            <v>2953073.9710485563</v>
          </cell>
          <cell r="AA3409">
            <v>860.60000000007744</v>
          </cell>
        </row>
        <row r="3410">
          <cell r="Z3410">
            <v>2954463.7771450421</v>
          </cell>
          <cell r="AA3410">
            <v>860.70000000007747</v>
          </cell>
        </row>
        <row r="3411">
          <cell r="Z3411">
            <v>2955854.0443620374</v>
          </cell>
          <cell r="AA3411">
            <v>860.80000000007749</v>
          </cell>
        </row>
        <row r="3412">
          <cell r="Z3412">
            <v>2957244.7728066733</v>
          </cell>
          <cell r="AA3412">
            <v>860.90000000007751</v>
          </cell>
        </row>
        <row r="3413">
          <cell r="Z3413">
            <v>2958635.9625860788</v>
          </cell>
          <cell r="AA3413">
            <v>861.00000000007753</v>
          </cell>
        </row>
        <row r="3414">
          <cell r="Z3414">
            <v>2960027.6138073849</v>
          </cell>
          <cell r="AA3414">
            <v>861.10000000007756</v>
          </cell>
        </row>
        <row r="3415">
          <cell r="Z3415">
            <v>2961419.7265777201</v>
          </cell>
          <cell r="AA3415">
            <v>861.20000000007758</v>
          </cell>
        </row>
        <row r="3416">
          <cell r="Z3416">
            <v>2962812.3010042161</v>
          </cell>
          <cell r="AA3416">
            <v>861.3000000000776</v>
          </cell>
        </row>
        <row r="3417">
          <cell r="Z3417">
            <v>2964205.3371940018</v>
          </cell>
          <cell r="AA3417">
            <v>861.40000000007763</v>
          </cell>
        </row>
        <row r="3418">
          <cell r="Z3418">
            <v>2965598.8352542073</v>
          </cell>
          <cell r="AA3418">
            <v>861.50000000007765</v>
          </cell>
        </row>
        <row r="3419">
          <cell r="Z3419">
            <v>2966992.795291963</v>
          </cell>
          <cell r="AA3419">
            <v>861.60000000007767</v>
          </cell>
        </row>
        <row r="3420">
          <cell r="Z3420">
            <v>2968387.2174143987</v>
          </cell>
          <cell r="AA3420">
            <v>861.70000000007769</v>
          </cell>
        </row>
        <row r="3421">
          <cell r="Z3421">
            <v>2969782.1017286442</v>
          </cell>
          <cell r="AA3421">
            <v>861.80000000007772</v>
          </cell>
        </row>
        <row r="3422">
          <cell r="Z3422">
            <v>2971177.4483418302</v>
          </cell>
          <cell r="AA3422">
            <v>861.90000000007774</v>
          </cell>
        </row>
        <row r="3423">
          <cell r="Z3423">
            <v>2972573.2573610856</v>
          </cell>
          <cell r="AA3423">
            <v>862.00000000007776</v>
          </cell>
        </row>
        <row r="3424">
          <cell r="Z3424">
            <v>2973969.5288935415</v>
          </cell>
          <cell r="AA3424">
            <v>862.10000000007778</v>
          </cell>
        </row>
        <row r="3425">
          <cell r="Z3425">
            <v>2975366.263046327</v>
          </cell>
          <cell r="AA3425">
            <v>862.20000000007781</v>
          </cell>
        </row>
        <row r="3426">
          <cell r="Z3426">
            <v>2976763.4599265726</v>
          </cell>
          <cell r="AA3426">
            <v>862.30000000007783</v>
          </cell>
        </row>
        <row r="3427">
          <cell r="Z3427">
            <v>2978161.1196414083</v>
          </cell>
          <cell r="AA3427">
            <v>862.40000000007785</v>
          </cell>
        </row>
        <row r="3428">
          <cell r="Z3428">
            <v>2979559.2422979642</v>
          </cell>
          <cell r="AA3428">
            <v>862.50000000007788</v>
          </cell>
        </row>
        <row r="3429">
          <cell r="Z3429">
            <v>2980957.8280033697</v>
          </cell>
          <cell r="AA3429">
            <v>862.6000000000779</v>
          </cell>
        </row>
        <row r="3430">
          <cell r="Z3430">
            <v>2982356.8768647555</v>
          </cell>
          <cell r="AA3430">
            <v>862.70000000007792</v>
          </cell>
        </row>
        <row r="3431">
          <cell r="Z3431">
            <v>2983756.3889892511</v>
          </cell>
          <cell r="AA3431">
            <v>862.80000000007794</v>
          </cell>
        </row>
        <row r="3432">
          <cell r="Z3432">
            <v>2985156.364483987</v>
          </cell>
          <cell r="AA3432">
            <v>862.90000000007797</v>
          </cell>
        </row>
        <row r="3433">
          <cell r="Z3433">
            <v>2986556.8034560923</v>
          </cell>
          <cell r="AA3433">
            <v>863.00000000007799</v>
          </cell>
        </row>
        <row r="3434">
          <cell r="Z3434">
            <v>2987957.7060126984</v>
          </cell>
          <cell r="AA3434">
            <v>863.10000000007801</v>
          </cell>
        </row>
        <row r="3435">
          <cell r="Z3435">
            <v>2989359.0722609339</v>
          </cell>
          <cell r="AA3435">
            <v>863.20000000007803</v>
          </cell>
        </row>
        <row r="3436">
          <cell r="Z3436">
            <v>2990760.9023079295</v>
          </cell>
          <cell r="AA3436">
            <v>863.30000000007806</v>
          </cell>
        </row>
        <row r="3437">
          <cell r="Z3437">
            <v>2992163.196260815</v>
          </cell>
          <cell r="AA3437">
            <v>863.40000000007808</v>
          </cell>
        </row>
        <row r="3438">
          <cell r="Z3438">
            <v>2993565.9542267211</v>
          </cell>
          <cell r="AA3438">
            <v>863.5000000000781</v>
          </cell>
        </row>
        <row r="3439">
          <cell r="Z3439">
            <v>2994969.1763127767</v>
          </cell>
          <cell r="AA3439">
            <v>863.60000000007813</v>
          </cell>
        </row>
        <row r="3440">
          <cell r="Z3440">
            <v>2996372.8626261121</v>
          </cell>
          <cell r="AA3440">
            <v>863.70000000007815</v>
          </cell>
        </row>
        <row r="3441">
          <cell r="Z3441">
            <v>2997777.013273858</v>
          </cell>
          <cell r="AA3441">
            <v>863.80000000007817</v>
          </cell>
        </row>
        <row r="3442">
          <cell r="Z3442">
            <v>2999181.6283631437</v>
          </cell>
          <cell r="AA3442">
            <v>863.90000000007819</v>
          </cell>
        </row>
        <row r="3443">
          <cell r="Z3443">
            <v>3000586.7080010995</v>
          </cell>
          <cell r="AA3443">
            <v>864.00000000007822</v>
          </cell>
        </row>
        <row r="3444">
          <cell r="Z3444">
            <v>3001992.2522948552</v>
          </cell>
          <cell r="AA3444">
            <v>864.10000000007824</v>
          </cell>
        </row>
        <row r="3445">
          <cell r="Z3445">
            <v>3003398.2613515407</v>
          </cell>
          <cell r="AA3445">
            <v>864.20000000007826</v>
          </cell>
        </row>
        <row r="3446">
          <cell r="Z3446">
            <v>3004804.7352782865</v>
          </cell>
          <cell r="AA3446">
            <v>864.30000000007828</v>
          </cell>
        </row>
        <row r="3447">
          <cell r="Z3447">
            <v>3006211.6741822222</v>
          </cell>
          <cell r="AA3447">
            <v>864.40000000007831</v>
          </cell>
        </row>
        <row r="3448">
          <cell r="Z3448">
            <v>3007619.0781704779</v>
          </cell>
          <cell r="AA3448">
            <v>864.50000000007833</v>
          </cell>
        </row>
        <row r="3449">
          <cell r="Z3449">
            <v>3009026.9473501835</v>
          </cell>
          <cell r="AA3449">
            <v>864.60000000007835</v>
          </cell>
        </row>
        <row r="3450">
          <cell r="Z3450">
            <v>3010435.2818284691</v>
          </cell>
          <cell r="AA3450">
            <v>864.70000000007838</v>
          </cell>
        </row>
        <row r="3451">
          <cell r="Z3451">
            <v>3011844.0817124648</v>
          </cell>
          <cell r="AA3451">
            <v>864.8000000000784</v>
          </cell>
        </row>
        <row r="3452">
          <cell r="Z3452">
            <v>3013253.3471093006</v>
          </cell>
          <cell r="AA3452">
            <v>864.90000000007842</v>
          </cell>
        </row>
        <row r="3453">
          <cell r="Z3453">
            <v>3014663.0781261059</v>
          </cell>
          <cell r="AA3453">
            <v>865.00000000007844</v>
          </cell>
        </row>
        <row r="3454">
          <cell r="Z3454">
            <v>3016073.274870012</v>
          </cell>
          <cell r="AA3454">
            <v>865.10000000007847</v>
          </cell>
        </row>
        <row r="3455">
          <cell r="Z3455">
            <v>3017483.9374481477</v>
          </cell>
          <cell r="AA3455">
            <v>865.20000000007849</v>
          </cell>
        </row>
        <row r="3456">
          <cell r="Z3456">
            <v>3018895.0659676432</v>
          </cell>
          <cell r="AA3456">
            <v>865.30000000007851</v>
          </cell>
        </row>
        <row r="3457">
          <cell r="Z3457">
            <v>3020306.6605356289</v>
          </cell>
          <cell r="AA3457">
            <v>865.40000000007853</v>
          </cell>
        </row>
        <row r="3458">
          <cell r="Z3458">
            <v>3021718.7212592345</v>
          </cell>
          <cell r="AA3458">
            <v>865.50000000007856</v>
          </cell>
        </row>
        <row r="3459">
          <cell r="Z3459">
            <v>3023131.2482455904</v>
          </cell>
          <cell r="AA3459">
            <v>865.60000000007858</v>
          </cell>
        </row>
        <row r="3460">
          <cell r="Z3460">
            <v>3024544.2416018262</v>
          </cell>
          <cell r="AA3460">
            <v>865.7000000000786</v>
          </cell>
        </row>
        <row r="3461">
          <cell r="Z3461">
            <v>3025957.7014350714</v>
          </cell>
          <cell r="AA3461">
            <v>865.80000000007863</v>
          </cell>
        </row>
        <row r="3462">
          <cell r="Z3462">
            <v>3027371.6278524576</v>
          </cell>
          <cell r="AA3462">
            <v>865.90000000007865</v>
          </cell>
        </row>
        <row r="3463">
          <cell r="Z3463">
            <v>3028786.0209611133</v>
          </cell>
          <cell r="AA3463">
            <v>866.00000000007867</v>
          </cell>
        </row>
        <row r="3464">
          <cell r="Z3464">
            <v>3030200.8808681685</v>
          </cell>
          <cell r="AA3464">
            <v>866.10000000007869</v>
          </cell>
        </row>
        <row r="3465">
          <cell r="Z3465">
            <v>3031616.2076807544</v>
          </cell>
          <cell r="AA3465">
            <v>866.20000000007872</v>
          </cell>
        </row>
        <row r="3466">
          <cell r="Z3466">
            <v>3033032.0015059998</v>
          </cell>
          <cell r="AA3466">
            <v>866.30000000007874</v>
          </cell>
        </row>
        <row r="3467">
          <cell r="Z3467">
            <v>3034448.2624510359</v>
          </cell>
          <cell r="AA3467">
            <v>866.40000000007876</v>
          </cell>
        </row>
        <row r="3468">
          <cell r="Z3468">
            <v>3035864.9906229917</v>
          </cell>
          <cell r="AA3468">
            <v>866.50000000007878</v>
          </cell>
        </row>
        <row r="3469">
          <cell r="Z3469">
            <v>3037282.1861289972</v>
          </cell>
          <cell r="AA3469">
            <v>866.60000000007881</v>
          </cell>
        </row>
        <row r="3470">
          <cell r="Z3470">
            <v>3038699.8490761826</v>
          </cell>
          <cell r="AA3470">
            <v>866.70000000007883</v>
          </cell>
        </row>
        <row r="3471">
          <cell r="Z3471">
            <v>3040117.9795716787</v>
          </cell>
          <cell r="AA3471">
            <v>866.80000000007885</v>
          </cell>
        </row>
        <row r="3472">
          <cell r="Z3472">
            <v>3041536.5777226142</v>
          </cell>
          <cell r="AA3472">
            <v>866.90000000007888</v>
          </cell>
        </row>
        <row r="3473">
          <cell r="Z3473">
            <v>3042955.64363612</v>
          </cell>
          <cell r="AA3473">
            <v>867.0000000000789</v>
          </cell>
        </row>
        <row r="3474">
          <cell r="Z3474">
            <v>3044375.1774193258</v>
          </cell>
          <cell r="AA3474">
            <v>867.10000000007892</v>
          </cell>
        </row>
        <row r="3475">
          <cell r="Z3475">
            <v>3045795.1791793611</v>
          </cell>
          <cell r="AA3475">
            <v>867.20000000007894</v>
          </cell>
        </row>
        <row r="3476">
          <cell r="Z3476">
            <v>3047215.6490233568</v>
          </cell>
          <cell r="AA3476">
            <v>867.30000000007897</v>
          </cell>
        </row>
        <row r="3477">
          <cell r="Z3477">
            <v>3048636.5870584426</v>
          </cell>
          <cell r="AA3477">
            <v>867.40000000007899</v>
          </cell>
        </row>
        <row r="3478">
          <cell r="Z3478">
            <v>3050057.9933917485</v>
          </cell>
          <cell r="AA3478">
            <v>867.50000000007901</v>
          </cell>
        </row>
        <row r="3479">
          <cell r="Z3479">
            <v>3051479.868130404</v>
          </cell>
          <cell r="AA3479">
            <v>867.60000000007904</v>
          </cell>
        </row>
        <row r="3480">
          <cell r="Z3480">
            <v>3052902.2113815397</v>
          </cell>
          <cell r="AA3480">
            <v>867.70000000007906</v>
          </cell>
        </row>
        <row r="3481">
          <cell r="Z3481">
            <v>3054325.0232522856</v>
          </cell>
          <cell r="AA3481">
            <v>867.80000000007908</v>
          </cell>
        </row>
        <row r="3482">
          <cell r="Z3482">
            <v>3055748.3038497712</v>
          </cell>
          <cell r="AA3482">
            <v>867.9000000000791</v>
          </cell>
        </row>
        <row r="3483">
          <cell r="Z3483">
            <v>3057172.053281127</v>
          </cell>
          <cell r="AA3483">
            <v>868.00000000007913</v>
          </cell>
        </row>
        <row r="3484">
          <cell r="Z3484">
            <v>3058596.2716534827</v>
          </cell>
          <cell r="AA3484">
            <v>868.10000000007915</v>
          </cell>
        </row>
        <row r="3485">
          <cell r="Z3485">
            <v>3060020.9590739682</v>
          </cell>
          <cell r="AA3485">
            <v>868.20000000007917</v>
          </cell>
        </row>
        <row r="3486">
          <cell r="Z3486">
            <v>3061446.1156497141</v>
          </cell>
          <cell r="AA3486">
            <v>868.30000000007919</v>
          </cell>
        </row>
        <row r="3487">
          <cell r="Z3487">
            <v>3062871.7414878495</v>
          </cell>
          <cell r="AA3487">
            <v>868.40000000007922</v>
          </cell>
        </row>
        <row r="3488">
          <cell r="Z3488">
            <v>3064297.8366955053</v>
          </cell>
          <cell r="AA3488">
            <v>868.50000000007924</v>
          </cell>
        </row>
        <row r="3489">
          <cell r="Z3489">
            <v>3065724.4013798111</v>
          </cell>
          <cell r="AA3489">
            <v>868.60000000007926</v>
          </cell>
        </row>
        <row r="3490">
          <cell r="Z3490">
            <v>3067151.4356478965</v>
          </cell>
          <cell r="AA3490">
            <v>868.70000000007929</v>
          </cell>
        </row>
        <row r="3491">
          <cell r="Z3491">
            <v>3068578.9396068924</v>
          </cell>
          <cell r="AA3491">
            <v>868.80000000007931</v>
          </cell>
        </row>
        <row r="3492">
          <cell r="Z3492">
            <v>3070006.913363928</v>
          </cell>
          <cell r="AA3492">
            <v>868.90000000007933</v>
          </cell>
        </row>
        <row r="3493">
          <cell r="Z3493">
            <v>3071435.3570261337</v>
          </cell>
          <cell r="AA3493">
            <v>869.00000000007935</v>
          </cell>
        </row>
        <row r="3494">
          <cell r="Z3494">
            <v>3072864.2707006396</v>
          </cell>
          <cell r="AA3494">
            <v>869.10000000007938</v>
          </cell>
        </row>
        <row r="3495">
          <cell r="Z3495">
            <v>3074293.6544945752</v>
          </cell>
          <cell r="AA3495">
            <v>869.2000000000794</v>
          </cell>
        </row>
        <row r="3496">
          <cell r="Z3496">
            <v>3075723.5085150711</v>
          </cell>
          <cell r="AA3496">
            <v>869.30000000007942</v>
          </cell>
        </row>
        <row r="3497">
          <cell r="Z3497">
            <v>3077153.8328692568</v>
          </cell>
          <cell r="AA3497">
            <v>869.40000000007944</v>
          </cell>
        </row>
        <row r="3498">
          <cell r="Z3498">
            <v>3078584.6276642624</v>
          </cell>
          <cell r="AA3498">
            <v>869.50000000007947</v>
          </cell>
        </row>
        <row r="3499">
          <cell r="Z3499">
            <v>3080015.8930072179</v>
          </cell>
          <cell r="AA3499">
            <v>869.60000000007949</v>
          </cell>
        </row>
        <row r="3500">
          <cell r="Z3500">
            <v>3081447.6290052538</v>
          </cell>
          <cell r="AA3500">
            <v>869.70000000007951</v>
          </cell>
        </row>
        <row r="3501">
          <cell r="Z3501">
            <v>3082879.8357654996</v>
          </cell>
          <cell r="AA3501">
            <v>869.80000000007954</v>
          </cell>
        </row>
        <row r="3502">
          <cell r="Z3502">
            <v>3084312.513395085</v>
          </cell>
          <cell r="AA3502">
            <v>869.90000000007956</v>
          </cell>
        </row>
        <row r="3503">
          <cell r="Z3503">
            <v>3085745.6620011409</v>
          </cell>
          <cell r="AA3503">
            <v>870.00000000007958</v>
          </cell>
        </row>
        <row r="3504">
          <cell r="Z3504">
            <v>3087179.2816907964</v>
          </cell>
          <cell r="AA3504">
            <v>870.1000000000796</v>
          </cell>
        </row>
        <row r="3505">
          <cell r="Z3505">
            <v>3088613.3725711824</v>
          </cell>
          <cell r="AA3505">
            <v>870.20000000007963</v>
          </cell>
        </row>
        <row r="3506">
          <cell r="Z3506">
            <v>3090047.9347494282</v>
          </cell>
          <cell r="AA3506">
            <v>870.30000000007965</v>
          </cell>
        </row>
        <row r="3507">
          <cell r="Z3507">
            <v>3091482.9683326636</v>
          </cell>
          <cell r="AA3507">
            <v>870.40000000007967</v>
          </cell>
        </row>
        <row r="3508">
          <cell r="Z3508">
            <v>3092918.4734280193</v>
          </cell>
          <cell r="AA3508">
            <v>870.50000000007969</v>
          </cell>
        </row>
        <row r="3509">
          <cell r="Z3509">
            <v>3094354.4501426248</v>
          </cell>
          <cell r="AA3509">
            <v>870.60000000007972</v>
          </cell>
        </row>
        <row r="3510">
          <cell r="Z3510">
            <v>3095790.8985836105</v>
          </cell>
          <cell r="AA3510">
            <v>870.70000000007974</v>
          </cell>
        </row>
        <row r="3511">
          <cell r="Z3511">
            <v>3097227.8188581066</v>
          </cell>
          <cell r="AA3511">
            <v>870.80000000007976</v>
          </cell>
        </row>
        <row r="3512">
          <cell r="Z3512">
            <v>3098665.2110732421</v>
          </cell>
          <cell r="AA3512">
            <v>870.90000000007979</v>
          </cell>
        </row>
        <row r="3513">
          <cell r="Z3513">
            <v>3100103.075336148</v>
          </cell>
          <cell r="AA3513">
            <v>871.00000000007981</v>
          </cell>
        </row>
        <row r="3514">
          <cell r="Z3514">
            <v>3101541.4117539534</v>
          </cell>
          <cell r="AA3514">
            <v>871.10000000007983</v>
          </cell>
        </row>
        <row r="3515">
          <cell r="Z3515">
            <v>3102980.2204337893</v>
          </cell>
          <cell r="AA3515">
            <v>871.20000000007985</v>
          </cell>
        </row>
        <row r="3516">
          <cell r="Z3516">
            <v>3104419.5014827847</v>
          </cell>
          <cell r="AA3516">
            <v>871.30000000007988</v>
          </cell>
        </row>
        <row r="3517">
          <cell r="Z3517">
            <v>3105859.2550080707</v>
          </cell>
          <cell r="AA3517">
            <v>871.4000000000799</v>
          </cell>
        </row>
        <row r="3518">
          <cell r="Z3518">
            <v>3107299.4811167764</v>
          </cell>
          <cell r="AA3518">
            <v>871.50000000007992</v>
          </cell>
        </row>
        <row r="3519">
          <cell r="Z3519">
            <v>3108740.1799160321</v>
          </cell>
          <cell r="AA3519">
            <v>871.60000000007994</v>
          </cell>
        </row>
        <row r="3520">
          <cell r="Z3520">
            <v>3110181.3515129676</v>
          </cell>
          <cell r="AA3520">
            <v>871.70000000007997</v>
          </cell>
        </row>
        <row r="3521">
          <cell r="Z3521">
            <v>3111622.9960147133</v>
          </cell>
          <cell r="AA3521">
            <v>871.80000000007999</v>
          </cell>
        </row>
        <row r="3522">
          <cell r="Z3522">
            <v>3113065.1135283993</v>
          </cell>
          <cell r="AA3522">
            <v>871.90000000008001</v>
          </cell>
        </row>
        <row r="3523">
          <cell r="Z3523">
            <v>3114507.704161155</v>
          </cell>
          <cell r="AA3523">
            <v>872.00000000008004</v>
          </cell>
        </row>
        <row r="3524">
          <cell r="Z3524">
            <v>3115950.7680201107</v>
          </cell>
          <cell r="AA3524">
            <v>872.10000000008006</v>
          </cell>
        </row>
        <row r="3525">
          <cell r="Z3525">
            <v>3117394.3052123962</v>
          </cell>
          <cell r="AA3525">
            <v>872.20000000008008</v>
          </cell>
        </row>
        <row r="3526">
          <cell r="Z3526">
            <v>3118838.3158451421</v>
          </cell>
          <cell r="AA3526">
            <v>872.3000000000801</v>
          </cell>
        </row>
        <row r="3527">
          <cell r="Z3527">
            <v>3120282.8000254775</v>
          </cell>
          <cell r="AA3527">
            <v>872.40000000008013</v>
          </cell>
        </row>
        <row r="3528">
          <cell r="Z3528">
            <v>3121727.7578605334</v>
          </cell>
          <cell r="AA3528">
            <v>872.50000000008015</v>
          </cell>
        </row>
        <row r="3529">
          <cell r="Z3529">
            <v>3123173.1894574394</v>
          </cell>
          <cell r="AA3529">
            <v>872.60000000008017</v>
          </cell>
        </row>
        <row r="3530">
          <cell r="Z3530">
            <v>3124619.0949233249</v>
          </cell>
          <cell r="AA3530">
            <v>872.70000000008019</v>
          </cell>
        </row>
        <row r="3531">
          <cell r="Z3531">
            <v>3126065.4743653205</v>
          </cell>
          <cell r="AA3531">
            <v>872.80000000008022</v>
          </cell>
        </row>
        <row r="3532">
          <cell r="Z3532">
            <v>3127512.3278905563</v>
          </cell>
          <cell r="AA3532">
            <v>872.90000000008024</v>
          </cell>
        </row>
        <row r="3533">
          <cell r="Z3533">
            <v>3128959.6556061618</v>
          </cell>
          <cell r="AA3533">
            <v>873.00000000008026</v>
          </cell>
        </row>
        <row r="3534">
          <cell r="Z3534">
            <v>3130407.4576192675</v>
          </cell>
          <cell r="AA3534">
            <v>873.10000000008029</v>
          </cell>
        </row>
        <row r="3535">
          <cell r="Z3535">
            <v>3131855.7340370035</v>
          </cell>
          <cell r="AA3535">
            <v>873.20000000008031</v>
          </cell>
        </row>
        <row r="3536">
          <cell r="Z3536">
            <v>3133304.4849664993</v>
          </cell>
          <cell r="AA3536">
            <v>873.30000000008033</v>
          </cell>
        </row>
        <row r="3537">
          <cell r="Z3537">
            <v>3134753.7105148849</v>
          </cell>
          <cell r="AA3537">
            <v>873.40000000008035</v>
          </cell>
        </row>
        <row r="3538">
          <cell r="Z3538">
            <v>3136203.4107892904</v>
          </cell>
          <cell r="AA3538">
            <v>873.50000000008038</v>
          </cell>
        </row>
        <row r="3539">
          <cell r="Z3539">
            <v>3137653.5858968464</v>
          </cell>
          <cell r="AA3539">
            <v>873.6000000000804</v>
          </cell>
        </row>
        <row r="3540">
          <cell r="Z3540">
            <v>3139104.2359446818</v>
          </cell>
          <cell r="AA3540">
            <v>873.70000000008042</v>
          </cell>
        </row>
        <row r="3541">
          <cell r="Z3541">
            <v>3140555.3610399277</v>
          </cell>
          <cell r="AA3541">
            <v>873.80000000008044</v>
          </cell>
        </row>
        <row r="3542">
          <cell r="Z3542">
            <v>3142006.9612897132</v>
          </cell>
          <cell r="AA3542">
            <v>873.90000000008047</v>
          </cell>
        </row>
        <row r="3543">
          <cell r="Z3543">
            <v>3143459.0368011692</v>
          </cell>
          <cell r="AA3543">
            <v>874.00000000008049</v>
          </cell>
        </row>
        <row r="3544">
          <cell r="Z3544">
            <v>3144911.5876814248</v>
          </cell>
          <cell r="AA3544">
            <v>874.10000000008051</v>
          </cell>
        </row>
        <row r="3545">
          <cell r="Z3545">
            <v>3146364.6140376106</v>
          </cell>
          <cell r="AA3545">
            <v>874.20000000008054</v>
          </cell>
        </row>
        <row r="3546">
          <cell r="Z3546">
            <v>3147818.1159768561</v>
          </cell>
          <cell r="AA3546">
            <v>874.30000000008056</v>
          </cell>
        </row>
        <row r="3547">
          <cell r="Z3547">
            <v>3149272.0936062918</v>
          </cell>
          <cell r="AA3547">
            <v>874.40000000008058</v>
          </cell>
        </row>
        <row r="3548">
          <cell r="Z3548">
            <v>3150726.5470330478</v>
          </cell>
          <cell r="AA3548">
            <v>874.5000000000806</v>
          </cell>
        </row>
        <row r="3549">
          <cell r="Z3549">
            <v>3152181.4763642536</v>
          </cell>
          <cell r="AA3549">
            <v>874.60000000008063</v>
          </cell>
        </row>
        <row r="3550">
          <cell r="Z3550">
            <v>3153636.8817070392</v>
          </cell>
          <cell r="AA3550">
            <v>874.70000000008065</v>
          </cell>
        </row>
        <row r="3551">
          <cell r="Z3551">
            <v>3155092.7631685347</v>
          </cell>
          <cell r="AA3551">
            <v>874.80000000008067</v>
          </cell>
        </row>
        <row r="3552">
          <cell r="Z3552">
            <v>3156549.1208558707</v>
          </cell>
          <cell r="AA3552">
            <v>874.90000000008069</v>
          </cell>
        </row>
        <row r="3553">
          <cell r="Z3553">
            <v>3158005.9548761761</v>
          </cell>
          <cell r="AA3553">
            <v>875.00000000008072</v>
          </cell>
        </row>
        <row r="3554">
          <cell r="Z3554">
            <v>3159463.265336582</v>
          </cell>
          <cell r="AA3554">
            <v>875.10000000008074</v>
          </cell>
        </row>
        <row r="3555">
          <cell r="Z3555">
            <v>3160921.0523442179</v>
          </cell>
          <cell r="AA3555">
            <v>875.20000000008076</v>
          </cell>
        </row>
        <row r="3556">
          <cell r="Z3556">
            <v>3162379.3160062134</v>
          </cell>
          <cell r="AA3556">
            <v>875.30000000008079</v>
          </cell>
        </row>
        <row r="3557">
          <cell r="Z3557">
            <v>3163838.0564296991</v>
          </cell>
          <cell r="AA3557">
            <v>875.40000000008081</v>
          </cell>
        </row>
        <row r="3558">
          <cell r="Z3558">
            <v>3165297.2737218048</v>
          </cell>
          <cell r="AA3558">
            <v>875.50000000008083</v>
          </cell>
        </row>
        <row r="3559">
          <cell r="Z3559">
            <v>3166756.9679896608</v>
          </cell>
          <cell r="AA3559">
            <v>875.60000000008085</v>
          </cell>
        </row>
        <row r="3560">
          <cell r="Z3560">
            <v>3168217.139340396</v>
          </cell>
          <cell r="AA3560">
            <v>875.70000000008088</v>
          </cell>
        </row>
        <row r="3561">
          <cell r="Z3561">
            <v>3169677.787881142</v>
          </cell>
          <cell r="AA3561">
            <v>875.8000000000809</v>
          </cell>
        </row>
        <row r="3562">
          <cell r="Z3562">
            <v>3171138.9137190278</v>
          </cell>
          <cell r="AA3562">
            <v>875.90000000008092</v>
          </cell>
        </row>
        <row r="3563">
          <cell r="Z3563">
            <v>3172600.5169611834</v>
          </cell>
          <cell r="AA3563">
            <v>876.00000000008095</v>
          </cell>
        </row>
        <row r="3564">
          <cell r="Z3564">
            <v>3174062.5977147389</v>
          </cell>
          <cell r="AA3564">
            <v>876.10000000008097</v>
          </cell>
        </row>
        <row r="3565">
          <cell r="Z3565">
            <v>3175525.1560868248</v>
          </cell>
          <cell r="AA3565">
            <v>876.20000000008099</v>
          </cell>
        </row>
        <row r="3566">
          <cell r="Z3566">
            <v>3176988.1921845707</v>
          </cell>
          <cell r="AA3566">
            <v>876.30000000008101</v>
          </cell>
        </row>
        <row r="3567">
          <cell r="Z3567">
            <v>3178451.7061151061</v>
          </cell>
          <cell r="AA3567">
            <v>876.40000000008104</v>
          </cell>
        </row>
        <row r="3568">
          <cell r="Z3568">
            <v>3179915.697985562</v>
          </cell>
          <cell r="AA3568">
            <v>876.50000000008106</v>
          </cell>
        </row>
        <row r="3569">
          <cell r="Z3569">
            <v>3181380.1679030675</v>
          </cell>
          <cell r="AA3569">
            <v>876.60000000008108</v>
          </cell>
        </row>
        <row r="3570">
          <cell r="Z3570">
            <v>3182845.1159747536</v>
          </cell>
          <cell r="AA3570">
            <v>876.7000000000811</v>
          </cell>
        </row>
        <row r="3571">
          <cell r="Z3571">
            <v>3184310.5423077494</v>
          </cell>
          <cell r="AA3571">
            <v>876.80000000008113</v>
          </cell>
        </row>
        <row r="3572">
          <cell r="Z3572">
            <v>3185776.4470091849</v>
          </cell>
          <cell r="AA3572">
            <v>876.90000000008115</v>
          </cell>
        </row>
        <row r="3573">
          <cell r="Z3573">
            <v>3187242.8301861905</v>
          </cell>
          <cell r="AA3573">
            <v>877.00000000008117</v>
          </cell>
        </row>
        <row r="3574">
          <cell r="Z3574">
            <v>3188709.6919458965</v>
          </cell>
          <cell r="AA3574">
            <v>877.1000000000812</v>
          </cell>
        </row>
        <row r="3575">
          <cell r="Z3575">
            <v>3190177.0323954322</v>
          </cell>
          <cell r="AA3575">
            <v>877.20000000008122</v>
          </cell>
        </row>
        <row r="3576">
          <cell r="Z3576">
            <v>3191644.8516419278</v>
          </cell>
          <cell r="AA3576">
            <v>877.30000000008124</v>
          </cell>
        </row>
        <row r="3577">
          <cell r="Z3577">
            <v>3193113.1497925133</v>
          </cell>
          <cell r="AA3577">
            <v>877.40000000008126</v>
          </cell>
        </row>
        <row r="3578">
          <cell r="Z3578">
            <v>3194581.9269543192</v>
          </cell>
          <cell r="AA3578">
            <v>877.50000000008129</v>
          </cell>
        </row>
        <row r="3579">
          <cell r="Z3579">
            <v>3196051.1832344751</v>
          </cell>
          <cell r="AA3579">
            <v>877.60000000008131</v>
          </cell>
        </row>
        <row r="3580">
          <cell r="Z3580">
            <v>3197520.9187401105</v>
          </cell>
          <cell r="AA3580">
            <v>877.70000000008133</v>
          </cell>
        </row>
        <row r="3581">
          <cell r="Z3581">
            <v>3198991.1335783564</v>
          </cell>
          <cell r="AA3581">
            <v>877.80000000008135</v>
          </cell>
        </row>
        <row r="3582">
          <cell r="Z3582">
            <v>3200461.8278563423</v>
          </cell>
          <cell r="AA3582">
            <v>877.90000000008138</v>
          </cell>
        </row>
        <row r="3583">
          <cell r="Z3583">
            <v>3201933.0016811979</v>
          </cell>
          <cell r="AA3583">
            <v>878.0000000000814</v>
          </cell>
        </row>
        <row r="3584">
          <cell r="Z3584">
            <v>3203404.6551600536</v>
          </cell>
          <cell r="AA3584">
            <v>878.10000000008142</v>
          </cell>
        </row>
        <row r="3585">
          <cell r="Z3585">
            <v>3204876.7884000391</v>
          </cell>
          <cell r="AA3585">
            <v>878.20000000008145</v>
          </cell>
        </row>
        <row r="3586">
          <cell r="Z3586">
            <v>3206349.4015082847</v>
          </cell>
          <cell r="AA3586">
            <v>878.30000000008147</v>
          </cell>
        </row>
        <row r="3587">
          <cell r="Z3587">
            <v>3207822.4945919206</v>
          </cell>
          <cell r="AA3587">
            <v>878.40000000008149</v>
          </cell>
        </row>
        <row r="3588">
          <cell r="Z3588">
            <v>3209296.0677580764</v>
          </cell>
          <cell r="AA3588">
            <v>878.50000000008151</v>
          </cell>
        </row>
        <row r="3589">
          <cell r="Z3589">
            <v>3210770.1211138824</v>
          </cell>
          <cell r="AA3589">
            <v>878.60000000008154</v>
          </cell>
        </row>
        <row r="3590">
          <cell r="Z3590">
            <v>3212244.6547664679</v>
          </cell>
          <cell r="AA3590">
            <v>878.70000000008156</v>
          </cell>
        </row>
        <row r="3591">
          <cell r="Z3591">
            <v>3213719.6688229637</v>
          </cell>
          <cell r="AA3591">
            <v>878.80000000008158</v>
          </cell>
        </row>
        <row r="3592">
          <cell r="Z3592">
            <v>3215195.1633904995</v>
          </cell>
          <cell r="AA3592">
            <v>878.9000000000816</v>
          </cell>
        </row>
        <row r="3593">
          <cell r="Z3593">
            <v>3216671.1385762049</v>
          </cell>
          <cell r="AA3593">
            <v>879.00000000008163</v>
          </cell>
        </row>
        <row r="3594">
          <cell r="Z3594">
            <v>3218147.5944872107</v>
          </cell>
          <cell r="AA3594">
            <v>879.10000000008165</v>
          </cell>
        </row>
        <row r="3595">
          <cell r="Z3595">
            <v>3219624.5312306467</v>
          </cell>
          <cell r="AA3595">
            <v>879.20000000008167</v>
          </cell>
        </row>
        <row r="3596">
          <cell r="Z3596">
            <v>3221101.9489136422</v>
          </cell>
          <cell r="AA3596">
            <v>879.3000000000817</v>
          </cell>
        </row>
        <row r="3597">
          <cell r="Z3597">
            <v>3222579.8476433279</v>
          </cell>
          <cell r="AA3597">
            <v>879.40000000008172</v>
          </cell>
        </row>
        <row r="3598">
          <cell r="Z3598">
            <v>3224058.2275268338</v>
          </cell>
          <cell r="AA3598">
            <v>879.50000000008174</v>
          </cell>
        </row>
        <row r="3599">
          <cell r="Z3599">
            <v>3225537.0886712894</v>
          </cell>
          <cell r="AA3599">
            <v>879.60000000008176</v>
          </cell>
        </row>
        <row r="3600">
          <cell r="Z3600">
            <v>3227016.4311838252</v>
          </cell>
          <cell r="AA3600">
            <v>879.70000000008179</v>
          </cell>
        </row>
        <row r="3601">
          <cell r="Z3601">
            <v>3228496.2551715709</v>
          </cell>
          <cell r="AA3601">
            <v>879.80000000008181</v>
          </cell>
        </row>
        <row r="3602">
          <cell r="Z3602">
            <v>3229976.5607416565</v>
          </cell>
          <cell r="AA3602">
            <v>879.90000000008183</v>
          </cell>
        </row>
        <row r="3603">
          <cell r="Z3603">
            <v>3231454.2000012128</v>
          </cell>
          <cell r="AA3603">
            <v>880.00000000008185</v>
          </cell>
        </row>
        <row r="3604">
          <cell r="Z3604">
            <v>3232935.7711429773</v>
          </cell>
          <cell r="AA3604">
            <v>880.10000000008188</v>
          </cell>
        </row>
        <row r="3605">
          <cell r="Z3605">
            <v>3234417.8298221263</v>
          </cell>
          <cell r="AA3605">
            <v>880.2000000000819</v>
          </cell>
        </row>
        <row r="3606">
          <cell r="Z3606">
            <v>3235900.3761194427</v>
          </cell>
          <cell r="AA3606">
            <v>880.30000000008192</v>
          </cell>
        </row>
        <row r="3607">
          <cell r="Z3607">
            <v>3237383.4101157119</v>
          </cell>
          <cell r="AA3607">
            <v>880.40000000008195</v>
          </cell>
        </row>
        <row r="3608">
          <cell r="Z3608">
            <v>3238866.9318917166</v>
          </cell>
          <cell r="AA3608">
            <v>880.50000000008197</v>
          </cell>
        </row>
        <row r="3609">
          <cell r="Z3609">
            <v>3240350.9415282412</v>
          </cell>
          <cell r="AA3609">
            <v>880.60000000008199</v>
          </cell>
        </row>
        <row r="3610">
          <cell r="Z3610">
            <v>3241835.43910607</v>
          </cell>
          <cell r="AA3610">
            <v>880.70000000008201</v>
          </cell>
        </row>
        <row r="3611">
          <cell r="Z3611">
            <v>3243320.4247059864</v>
          </cell>
          <cell r="AA3611">
            <v>880.80000000008204</v>
          </cell>
        </row>
        <row r="3612">
          <cell r="Z3612">
            <v>3244805.8984087752</v>
          </cell>
          <cell r="AA3612">
            <v>880.90000000008206</v>
          </cell>
        </row>
        <row r="3613">
          <cell r="Z3613">
            <v>3246291.8602952203</v>
          </cell>
          <cell r="AA3613">
            <v>881.00000000008208</v>
          </cell>
        </row>
        <row r="3614">
          <cell r="Z3614">
            <v>3247778.310446105</v>
          </cell>
          <cell r="AA3614">
            <v>881.1000000000821</v>
          </cell>
        </row>
        <row r="3615">
          <cell r="Z3615">
            <v>3249265.2489422136</v>
          </cell>
          <cell r="AA3615">
            <v>881.20000000008213</v>
          </cell>
        </row>
        <row r="3616">
          <cell r="Z3616">
            <v>3250752.6758643305</v>
          </cell>
          <cell r="AA3616">
            <v>881.30000000008215</v>
          </cell>
        </row>
        <row r="3617">
          <cell r="Z3617">
            <v>3252240.591293239</v>
          </cell>
          <cell r="AA3617">
            <v>881.40000000008217</v>
          </cell>
        </row>
        <row r="3618">
          <cell r="Z3618">
            <v>3253728.995309724</v>
          </cell>
          <cell r="AA3618">
            <v>881.5000000000822</v>
          </cell>
        </row>
        <row r="3619">
          <cell r="Z3619">
            <v>3255217.8879945683</v>
          </cell>
          <cell r="AA3619">
            <v>881.60000000008222</v>
          </cell>
        </row>
        <row r="3620">
          <cell r="Z3620">
            <v>3256707.2694285573</v>
          </cell>
          <cell r="AA3620">
            <v>881.70000000008224</v>
          </cell>
        </row>
        <row r="3621">
          <cell r="Z3621">
            <v>3258197.1396924742</v>
          </cell>
          <cell r="AA3621">
            <v>881.80000000008226</v>
          </cell>
        </row>
        <row r="3622">
          <cell r="Z3622">
            <v>3259687.4988671029</v>
          </cell>
          <cell r="AA3622">
            <v>881.90000000008229</v>
          </cell>
        </row>
        <row r="3623">
          <cell r="Z3623">
            <v>3261178.3470332273</v>
          </cell>
          <cell r="AA3623">
            <v>882.00000000008231</v>
          </cell>
        </row>
        <row r="3624">
          <cell r="Z3624">
            <v>3262669.6842716322</v>
          </cell>
          <cell r="AA3624">
            <v>882.10000000008233</v>
          </cell>
        </row>
        <row r="3625">
          <cell r="Z3625">
            <v>3264161.510663101</v>
          </cell>
          <cell r="AA3625">
            <v>882.20000000008235</v>
          </cell>
        </row>
        <row r="3626">
          <cell r="Z3626">
            <v>3265653.8262884179</v>
          </cell>
          <cell r="AA3626">
            <v>882.30000000008238</v>
          </cell>
        </row>
        <row r="3627">
          <cell r="Z3627">
            <v>3267146.6312283664</v>
          </cell>
          <cell r="AA3627">
            <v>882.4000000000824</v>
          </cell>
        </row>
        <row r="3628">
          <cell r="Z3628">
            <v>3268639.9255637312</v>
          </cell>
          <cell r="AA3628">
            <v>882.50000000008242</v>
          </cell>
        </row>
        <row r="3629">
          <cell r="Z3629">
            <v>3270133.7093752958</v>
          </cell>
          <cell r="AA3629">
            <v>882.60000000008245</v>
          </cell>
        </row>
        <row r="3630">
          <cell r="Z3630">
            <v>3271627.9827438449</v>
          </cell>
          <cell r="AA3630">
            <v>882.70000000008247</v>
          </cell>
        </row>
        <row r="3631">
          <cell r="Z3631">
            <v>3273122.7457501614</v>
          </cell>
          <cell r="AA3631">
            <v>882.80000000008249</v>
          </cell>
        </row>
        <row r="3632">
          <cell r="Z3632">
            <v>3274617.9984750301</v>
          </cell>
          <cell r="AA3632">
            <v>882.90000000008251</v>
          </cell>
        </row>
        <row r="3633">
          <cell r="Z3633">
            <v>3276113.7409992348</v>
          </cell>
          <cell r="AA3633">
            <v>883.00000000008254</v>
          </cell>
        </row>
        <row r="3634">
          <cell r="Z3634">
            <v>3277609.9734035595</v>
          </cell>
          <cell r="AA3634">
            <v>883.10000000008256</v>
          </cell>
        </row>
        <row r="3635">
          <cell r="Z3635">
            <v>3279106.6957687885</v>
          </cell>
          <cell r="AA3635">
            <v>883.20000000008258</v>
          </cell>
        </row>
        <row r="3636">
          <cell r="Z3636">
            <v>3280603.908175705</v>
          </cell>
          <cell r="AA3636">
            <v>883.3000000000826</v>
          </cell>
        </row>
        <row r="3637">
          <cell r="Z3637">
            <v>3282101.6107050939</v>
          </cell>
          <cell r="AA3637">
            <v>883.40000000008263</v>
          </cell>
        </row>
        <row r="3638">
          <cell r="Z3638">
            <v>3283599.8034377387</v>
          </cell>
          <cell r="AA3638">
            <v>883.50000000008265</v>
          </cell>
        </row>
        <row r="3639">
          <cell r="Z3639">
            <v>3285098.4864544235</v>
          </cell>
          <cell r="AA3639">
            <v>883.60000000008267</v>
          </cell>
        </row>
        <row r="3640">
          <cell r="Z3640">
            <v>3286597.6598359323</v>
          </cell>
          <cell r="AA3640">
            <v>883.7000000000827</v>
          </cell>
        </row>
        <row r="3641">
          <cell r="Z3641">
            <v>3288097.3236630489</v>
          </cell>
          <cell r="AA3641">
            <v>883.80000000008272</v>
          </cell>
        </row>
        <row r="3642">
          <cell r="Z3642">
            <v>3289597.4780165576</v>
          </cell>
          <cell r="AA3642">
            <v>883.90000000008274</v>
          </cell>
        </row>
        <row r="3643">
          <cell r="Z3643">
            <v>3291098.1229772423</v>
          </cell>
          <cell r="AA3643">
            <v>884.00000000008276</v>
          </cell>
        </row>
        <row r="3644">
          <cell r="Z3644">
            <v>3292599.2586258873</v>
          </cell>
          <cell r="AA3644">
            <v>884.10000000008279</v>
          </cell>
        </row>
        <row r="3645">
          <cell r="Z3645">
            <v>3294100.885043276</v>
          </cell>
          <cell r="AA3645">
            <v>884.20000000008281</v>
          </cell>
        </row>
        <row r="3646">
          <cell r="Z3646">
            <v>3295603.0023101927</v>
          </cell>
          <cell r="AA3646">
            <v>884.30000000008283</v>
          </cell>
        </row>
        <row r="3647">
          <cell r="Z3647">
            <v>3297105.6105074212</v>
          </cell>
          <cell r="AA3647">
            <v>884.40000000008285</v>
          </cell>
        </row>
        <row r="3648">
          <cell r="Z3648">
            <v>3298608.7097157463</v>
          </cell>
          <cell r="AA3648">
            <v>884.50000000008288</v>
          </cell>
        </row>
        <row r="3649">
          <cell r="Z3649">
            <v>3300112.300015951</v>
          </cell>
          <cell r="AA3649">
            <v>884.6000000000829</v>
          </cell>
        </row>
        <row r="3650">
          <cell r="Z3650">
            <v>3301616.3814888196</v>
          </cell>
          <cell r="AA3650">
            <v>884.70000000008292</v>
          </cell>
        </row>
        <row r="3651">
          <cell r="Z3651">
            <v>3303120.9542151364</v>
          </cell>
          <cell r="AA3651">
            <v>884.80000000008295</v>
          </cell>
        </row>
        <row r="3652">
          <cell r="Z3652">
            <v>3304626.0182756851</v>
          </cell>
          <cell r="AA3652">
            <v>884.90000000008297</v>
          </cell>
        </row>
        <row r="3653">
          <cell r="Z3653">
            <v>3306131.5737512498</v>
          </cell>
          <cell r="AA3653">
            <v>885.00000000008299</v>
          </cell>
        </row>
        <row r="3654">
          <cell r="Z3654">
            <v>3307637.6207226147</v>
          </cell>
          <cell r="AA3654">
            <v>885.10000000008301</v>
          </cell>
        </row>
        <row r="3655">
          <cell r="Z3655">
            <v>3309144.1592705632</v>
          </cell>
          <cell r="AA3655">
            <v>885.20000000008304</v>
          </cell>
        </row>
        <row r="3656">
          <cell r="Z3656">
            <v>3310651.18947588</v>
          </cell>
          <cell r="AA3656">
            <v>885.30000000008306</v>
          </cell>
        </row>
        <row r="3657">
          <cell r="Z3657">
            <v>3312158.7114193491</v>
          </cell>
          <cell r="AA3657">
            <v>885.40000000008308</v>
          </cell>
        </row>
        <row r="3658">
          <cell r="Z3658">
            <v>3313666.7251817537</v>
          </cell>
          <cell r="AA3658">
            <v>885.50000000008311</v>
          </cell>
        </row>
        <row r="3659">
          <cell r="Z3659">
            <v>3315175.2308438784</v>
          </cell>
          <cell r="AA3659">
            <v>885.60000000008313</v>
          </cell>
        </row>
        <row r="3660">
          <cell r="Z3660">
            <v>3316684.2284865072</v>
          </cell>
          <cell r="AA3660">
            <v>885.70000000008315</v>
          </cell>
        </row>
        <row r="3661">
          <cell r="Z3661">
            <v>3318193.7181904237</v>
          </cell>
          <cell r="AA3661">
            <v>885.80000000008317</v>
          </cell>
        </row>
        <row r="3662">
          <cell r="Z3662">
            <v>3319703.7000364126</v>
          </cell>
          <cell r="AA3662">
            <v>885.9000000000832</v>
          </cell>
        </row>
        <row r="3663">
          <cell r="Z3663">
            <v>3321214.1741052573</v>
          </cell>
          <cell r="AA3663">
            <v>886.00000000008322</v>
          </cell>
        </row>
        <row r="3664">
          <cell r="Z3664">
            <v>3322725.1404777421</v>
          </cell>
          <cell r="AA3664">
            <v>886.10000000008324</v>
          </cell>
        </row>
        <row r="3665">
          <cell r="Z3665">
            <v>3324236.5992346508</v>
          </cell>
          <cell r="AA3665">
            <v>886.20000000008326</v>
          </cell>
        </row>
        <row r="3666">
          <cell r="Z3666">
            <v>3325748.5504567674</v>
          </cell>
          <cell r="AA3666">
            <v>886.30000000008329</v>
          </cell>
        </row>
        <row r="3667">
          <cell r="Z3667">
            <v>3327260.9942248762</v>
          </cell>
          <cell r="AA3667">
            <v>886.40000000008331</v>
          </cell>
        </row>
        <row r="3668">
          <cell r="Z3668">
            <v>3328773.9306197613</v>
          </cell>
          <cell r="AA3668">
            <v>886.50000000008333</v>
          </cell>
        </row>
        <row r="3669">
          <cell r="Z3669">
            <v>3330287.3597222059</v>
          </cell>
          <cell r="AA3669">
            <v>886.60000000008336</v>
          </cell>
        </row>
        <row r="3670">
          <cell r="Z3670">
            <v>3331801.2816129946</v>
          </cell>
          <cell r="AA3670">
            <v>886.70000000008338</v>
          </cell>
        </row>
        <row r="3671">
          <cell r="Z3671">
            <v>3333315.6963729113</v>
          </cell>
          <cell r="AA3671">
            <v>886.8000000000834</v>
          </cell>
        </row>
        <row r="3672">
          <cell r="Z3672">
            <v>3334830.6040827404</v>
          </cell>
          <cell r="AA3672">
            <v>886.90000000008342</v>
          </cell>
        </row>
        <row r="3673">
          <cell r="Z3673">
            <v>3336346.0048232651</v>
          </cell>
          <cell r="AA3673">
            <v>887.00000000008345</v>
          </cell>
        </row>
        <row r="3674">
          <cell r="Z3674">
            <v>3337861.8986752699</v>
          </cell>
          <cell r="AA3674">
            <v>887.10000000008347</v>
          </cell>
        </row>
        <row r="3675">
          <cell r="Z3675">
            <v>3339378.2857195386</v>
          </cell>
          <cell r="AA3675">
            <v>887.20000000008349</v>
          </cell>
        </row>
        <row r="3676">
          <cell r="Z3676">
            <v>3340895.1660368554</v>
          </cell>
          <cell r="AA3676">
            <v>887.30000000008351</v>
          </cell>
        </row>
        <row r="3677">
          <cell r="Z3677">
            <v>3342412.5397080039</v>
          </cell>
          <cell r="AA3677">
            <v>887.40000000008354</v>
          </cell>
        </row>
        <row r="3678">
          <cell r="Z3678">
            <v>3343930.4068137687</v>
          </cell>
          <cell r="AA3678">
            <v>887.50000000008356</v>
          </cell>
        </row>
        <row r="3679">
          <cell r="Z3679">
            <v>3345448.7674349337</v>
          </cell>
          <cell r="AA3679">
            <v>887.60000000008358</v>
          </cell>
        </row>
        <row r="3680">
          <cell r="Z3680">
            <v>3346967.6216522823</v>
          </cell>
          <cell r="AA3680">
            <v>887.70000000008361</v>
          </cell>
        </row>
        <row r="3681">
          <cell r="Z3681">
            <v>3348486.9695465988</v>
          </cell>
          <cell r="AA3681">
            <v>887.80000000008363</v>
          </cell>
        </row>
        <row r="3682">
          <cell r="Z3682">
            <v>3350006.8111986676</v>
          </cell>
          <cell r="AA3682">
            <v>887.90000000008365</v>
          </cell>
        </row>
        <row r="3683">
          <cell r="Z3683">
            <v>3351527.1466892725</v>
          </cell>
          <cell r="AA3683">
            <v>888.00000000008367</v>
          </cell>
        </row>
        <row r="3684">
          <cell r="Z3684">
            <v>3353047.9760991973</v>
          </cell>
          <cell r="AA3684">
            <v>888.1000000000837</v>
          </cell>
        </row>
        <row r="3685">
          <cell r="Z3685">
            <v>3354569.2995092259</v>
          </cell>
          <cell r="AA3685">
            <v>888.20000000008372</v>
          </cell>
        </row>
        <row r="3686">
          <cell r="Z3686">
            <v>3356091.1170001426</v>
          </cell>
          <cell r="AA3686">
            <v>888.30000000008374</v>
          </cell>
        </row>
        <row r="3687">
          <cell r="Z3687">
            <v>3357613.4286527317</v>
          </cell>
          <cell r="AA3687">
            <v>888.40000000008376</v>
          </cell>
        </row>
        <row r="3688">
          <cell r="Z3688">
            <v>3359136.2345477762</v>
          </cell>
          <cell r="AA3688">
            <v>888.50000000008379</v>
          </cell>
        </row>
        <row r="3689">
          <cell r="Z3689">
            <v>3360659.5347660612</v>
          </cell>
          <cell r="AA3689">
            <v>888.60000000008381</v>
          </cell>
        </row>
        <row r="3690">
          <cell r="Z3690">
            <v>3362183.3293883698</v>
          </cell>
          <cell r="AA3690">
            <v>888.70000000008383</v>
          </cell>
        </row>
        <row r="3691">
          <cell r="Z3691">
            <v>3363707.6184954867</v>
          </cell>
          <cell r="AA3691">
            <v>888.80000000008386</v>
          </cell>
        </row>
        <row r="3692">
          <cell r="Z3692">
            <v>3365232.4021681952</v>
          </cell>
          <cell r="AA3692">
            <v>888.90000000008388</v>
          </cell>
        </row>
        <row r="3693">
          <cell r="Z3693">
            <v>3366757.6804872802</v>
          </cell>
          <cell r="AA3693">
            <v>889.0000000000839</v>
          </cell>
        </row>
        <row r="3694">
          <cell r="Z3694">
            <v>3368283.4535335246</v>
          </cell>
          <cell r="AA3694">
            <v>889.10000000008392</v>
          </cell>
        </row>
        <row r="3695">
          <cell r="Z3695">
            <v>3369809.7213877137</v>
          </cell>
          <cell r="AA3695">
            <v>889.20000000008395</v>
          </cell>
        </row>
        <row r="3696">
          <cell r="Z3696">
            <v>3371336.4841306303</v>
          </cell>
          <cell r="AA3696">
            <v>889.30000000008397</v>
          </cell>
        </row>
        <row r="3697">
          <cell r="Z3697">
            <v>3372863.7418430592</v>
          </cell>
          <cell r="AA3697">
            <v>889.40000000008399</v>
          </cell>
        </row>
        <row r="3698">
          <cell r="Z3698">
            <v>3374391.4946057838</v>
          </cell>
          <cell r="AA3698">
            <v>889.50000000008401</v>
          </cell>
        </row>
        <row r="3699">
          <cell r="Z3699">
            <v>3375919.7424995885</v>
          </cell>
          <cell r="AA3699">
            <v>889.60000000008404</v>
          </cell>
        </row>
        <row r="3700">
          <cell r="Z3700">
            <v>3377448.4856052576</v>
          </cell>
          <cell r="AA3700">
            <v>889.70000000008406</v>
          </cell>
        </row>
        <row r="3701">
          <cell r="Z3701">
            <v>3378977.7240035743</v>
          </cell>
          <cell r="AA3701">
            <v>889.80000000008408</v>
          </cell>
        </row>
        <row r="3702">
          <cell r="Z3702">
            <v>3380507.4577753227</v>
          </cell>
          <cell r="AA3702">
            <v>889.90000000008411</v>
          </cell>
        </row>
        <row r="3703">
          <cell r="Z3703">
            <v>3382037.6870012879</v>
          </cell>
          <cell r="AA3703">
            <v>890.00000000008413</v>
          </cell>
        </row>
        <row r="3704">
          <cell r="Z3704">
            <v>3383568.4117622524</v>
          </cell>
          <cell r="AA3704">
            <v>890.10000000008415</v>
          </cell>
        </row>
        <row r="3705">
          <cell r="Z3705">
            <v>3385099.632139001</v>
          </cell>
          <cell r="AA3705">
            <v>890.20000000008417</v>
          </cell>
        </row>
        <row r="3706">
          <cell r="Z3706">
            <v>3386631.348212318</v>
          </cell>
          <cell r="AA3706">
            <v>890.3000000000842</v>
          </cell>
        </row>
        <row r="3707">
          <cell r="Z3707">
            <v>3388163.5600629868</v>
          </cell>
          <cell r="AA3707">
            <v>890.40000000008422</v>
          </cell>
        </row>
        <row r="3708">
          <cell r="Z3708">
            <v>3389696.2677717917</v>
          </cell>
          <cell r="AA3708">
            <v>890.50000000008424</v>
          </cell>
        </row>
        <row r="3709">
          <cell r="Z3709">
            <v>3391229.4714195165</v>
          </cell>
          <cell r="AA3709">
            <v>890.60000000008426</v>
          </cell>
        </row>
        <row r="3710">
          <cell r="Z3710">
            <v>3392763.1710869451</v>
          </cell>
          <cell r="AA3710">
            <v>890.70000000008429</v>
          </cell>
        </row>
        <row r="3711">
          <cell r="Z3711">
            <v>3394297.3668548618</v>
          </cell>
          <cell r="AA3711">
            <v>890.80000000008431</v>
          </cell>
        </row>
        <row r="3712">
          <cell r="Z3712">
            <v>3395832.0588040506</v>
          </cell>
          <cell r="AA3712">
            <v>890.90000000008433</v>
          </cell>
        </row>
        <row r="3713">
          <cell r="Z3713">
            <v>3397367.2470152956</v>
          </cell>
          <cell r="AA3713">
            <v>891.00000000008436</v>
          </cell>
        </row>
        <row r="3714">
          <cell r="Z3714">
            <v>3398902.9315693802</v>
          </cell>
          <cell r="AA3714">
            <v>891.10000000008438</v>
          </cell>
        </row>
        <row r="3715">
          <cell r="Z3715">
            <v>3400439.1125470889</v>
          </cell>
          <cell r="AA3715">
            <v>891.2000000000844</v>
          </cell>
        </row>
        <row r="3716">
          <cell r="Z3716">
            <v>3401975.7900292058</v>
          </cell>
          <cell r="AA3716">
            <v>891.30000000008442</v>
          </cell>
        </row>
        <row r="3717">
          <cell r="Z3717">
            <v>3403512.9640965145</v>
          </cell>
          <cell r="AA3717">
            <v>891.40000000008445</v>
          </cell>
        </row>
        <row r="3718">
          <cell r="Z3718">
            <v>3405050.6348297992</v>
          </cell>
          <cell r="AA3718">
            <v>891.50000000008447</v>
          </cell>
        </row>
        <row r="3719">
          <cell r="Z3719">
            <v>3406588.8023098442</v>
          </cell>
          <cell r="AA3719">
            <v>891.60000000008449</v>
          </cell>
        </row>
        <row r="3720">
          <cell r="Z3720">
            <v>3408127.4666174329</v>
          </cell>
          <cell r="AA3720">
            <v>891.70000000008451</v>
          </cell>
        </row>
        <row r="3721">
          <cell r="Z3721">
            <v>3409666.6278333496</v>
          </cell>
          <cell r="AA3721">
            <v>891.80000000008454</v>
          </cell>
        </row>
        <row r="3722">
          <cell r="Z3722">
            <v>3411206.2860383783</v>
          </cell>
          <cell r="AA3722">
            <v>891.90000000008456</v>
          </cell>
        </row>
        <row r="3723">
          <cell r="Z3723">
            <v>3412746.4413133031</v>
          </cell>
          <cell r="AA3723">
            <v>892.00000000008458</v>
          </cell>
        </row>
        <row r="3724">
          <cell r="Z3724">
            <v>3414287.0937389079</v>
          </cell>
          <cell r="AA3724">
            <v>892.10000000008461</v>
          </cell>
        </row>
        <row r="3725">
          <cell r="Z3725">
            <v>3415828.2433959767</v>
          </cell>
          <cell r="AA3725">
            <v>892.20000000008463</v>
          </cell>
        </row>
        <row r="3726">
          <cell r="Z3726">
            <v>3417369.8903652932</v>
          </cell>
          <cell r="AA3726">
            <v>892.30000000008465</v>
          </cell>
        </row>
        <row r="3727">
          <cell r="Z3727">
            <v>3418912.0347276423</v>
          </cell>
          <cell r="AA3727">
            <v>892.40000000008467</v>
          </cell>
        </row>
        <row r="3728">
          <cell r="Z3728">
            <v>3420454.6765638068</v>
          </cell>
          <cell r="AA3728">
            <v>892.5000000000847</v>
          </cell>
        </row>
        <row r="3729">
          <cell r="Z3729">
            <v>3421997.8159545716</v>
          </cell>
          <cell r="AA3729">
            <v>892.60000000008472</v>
          </cell>
        </row>
        <row r="3730">
          <cell r="Z3730">
            <v>3423541.4529807204</v>
          </cell>
          <cell r="AA3730">
            <v>892.70000000008474</v>
          </cell>
        </row>
        <row r="3731">
          <cell r="Z3731">
            <v>3425085.5877230372</v>
          </cell>
          <cell r="AA3731">
            <v>892.80000000008476</v>
          </cell>
        </row>
        <row r="3732">
          <cell r="Z3732">
            <v>3426630.2202623058</v>
          </cell>
          <cell r="AA3732">
            <v>892.90000000008479</v>
          </cell>
        </row>
        <row r="3733">
          <cell r="Z3733">
            <v>3428175.350679311</v>
          </cell>
          <cell r="AA3733">
            <v>893.00000000008481</v>
          </cell>
        </row>
        <row r="3734">
          <cell r="Z3734">
            <v>3429720.9790548356</v>
          </cell>
          <cell r="AA3734">
            <v>893.10000000008483</v>
          </cell>
        </row>
        <row r="3735">
          <cell r="Z3735">
            <v>3431267.1054696646</v>
          </cell>
          <cell r="AA3735">
            <v>893.20000000008486</v>
          </cell>
        </row>
        <row r="3736">
          <cell r="Z3736">
            <v>3432813.7300045812</v>
          </cell>
          <cell r="AA3736">
            <v>893.30000000008488</v>
          </cell>
        </row>
        <row r="3737">
          <cell r="Z3737">
            <v>3434360.8527403697</v>
          </cell>
          <cell r="AA3737">
            <v>893.4000000000849</v>
          </cell>
        </row>
        <row r="3738">
          <cell r="Z3738">
            <v>3435908.4737578146</v>
          </cell>
          <cell r="AA3738">
            <v>893.50000000008492</v>
          </cell>
        </row>
        <row r="3739">
          <cell r="Z3739">
            <v>3437456.5931376996</v>
          </cell>
          <cell r="AA3739">
            <v>893.60000000008495</v>
          </cell>
        </row>
        <row r="3740">
          <cell r="Z3740">
            <v>3439005.2109608082</v>
          </cell>
          <cell r="AA3740">
            <v>893.70000000008497</v>
          </cell>
        </row>
        <row r="3741">
          <cell r="Z3741">
            <v>3440554.3273079251</v>
          </cell>
          <cell r="AA3741">
            <v>893.80000000008499</v>
          </cell>
        </row>
        <row r="3742">
          <cell r="Z3742">
            <v>3442103.9422598337</v>
          </cell>
          <cell r="AA3742">
            <v>893.90000000008502</v>
          </cell>
        </row>
        <row r="3743">
          <cell r="Z3743">
            <v>3443654.0558973188</v>
          </cell>
          <cell r="AA3743">
            <v>894.00000000008504</v>
          </cell>
        </row>
        <row r="3744">
          <cell r="Z3744">
            <v>3445204.6683011632</v>
          </cell>
          <cell r="AA3744">
            <v>894.10000000008506</v>
          </cell>
        </row>
        <row r="3745">
          <cell r="Z3745">
            <v>3446755.7795521519</v>
          </cell>
          <cell r="AA3745">
            <v>894.20000000008508</v>
          </cell>
        </row>
        <row r="3746">
          <cell r="Z3746">
            <v>3448307.3897310691</v>
          </cell>
          <cell r="AA3746">
            <v>894.30000000008511</v>
          </cell>
        </row>
        <row r="3747">
          <cell r="Z3747">
            <v>3449859.4989186977</v>
          </cell>
          <cell r="AA3747">
            <v>894.40000000008513</v>
          </cell>
        </row>
        <row r="3748">
          <cell r="Z3748">
            <v>3451412.1071958225</v>
          </cell>
          <cell r="AA3748">
            <v>894.50000000008515</v>
          </cell>
        </row>
        <row r="3749">
          <cell r="Z3749">
            <v>3452965.2146432274</v>
          </cell>
          <cell r="AA3749">
            <v>894.60000000008517</v>
          </cell>
        </row>
        <row r="3750">
          <cell r="Z3750">
            <v>3454518.8213416962</v>
          </cell>
          <cell r="AA3750">
            <v>894.7000000000852</v>
          </cell>
        </row>
        <row r="3751">
          <cell r="Z3751">
            <v>3456072.9273720128</v>
          </cell>
          <cell r="AA3751">
            <v>894.80000000008522</v>
          </cell>
        </row>
        <row r="3752">
          <cell r="Z3752">
            <v>3457627.5328149614</v>
          </cell>
          <cell r="AA3752">
            <v>894.90000000008524</v>
          </cell>
        </row>
        <row r="3753">
          <cell r="Z3753">
            <v>3459182.6377513264</v>
          </cell>
          <cell r="AA3753">
            <v>895.00000000008527</v>
          </cell>
        </row>
        <row r="3754">
          <cell r="Z3754">
            <v>3460738.2422618913</v>
          </cell>
          <cell r="AA3754">
            <v>895.10000000008529</v>
          </cell>
        </row>
        <row r="3755">
          <cell r="Z3755">
            <v>3462294.3464274397</v>
          </cell>
          <cell r="AA3755">
            <v>895.20000000008531</v>
          </cell>
        </row>
        <row r="3756">
          <cell r="Z3756">
            <v>3463850.9503287566</v>
          </cell>
          <cell r="AA3756">
            <v>895.30000000008533</v>
          </cell>
        </row>
        <row r="3757">
          <cell r="Z3757">
            <v>3465408.0540466253</v>
          </cell>
          <cell r="AA3757">
            <v>895.40000000008536</v>
          </cell>
        </row>
        <row r="3758">
          <cell r="Z3758">
            <v>3466965.6576618301</v>
          </cell>
          <cell r="AA3758">
            <v>895.50000000008538</v>
          </cell>
        </row>
        <row r="3759">
          <cell r="Z3759">
            <v>3468523.7612551549</v>
          </cell>
          <cell r="AA3759">
            <v>895.6000000000854</v>
          </cell>
        </row>
        <row r="3760">
          <cell r="Z3760">
            <v>3470082.3649073839</v>
          </cell>
          <cell r="AA3760">
            <v>895.70000000008542</v>
          </cell>
        </row>
        <row r="3761">
          <cell r="Z3761">
            <v>3471641.4686993007</v>
          </cell>
          <cell r="AA3761">
            <v>895.80000000008545</v>
          </cell>
        </row>
        <row r="3762">
          <cell r="Z3762">
            <v>3473201.0727116894</v>
          </cell>
          <cell r="AA3762">
            <v>895.90000000008547</v>
          </cell>
        </row>
        <row r="3763">
          <cell r="Z3763">
            <v>3474761.177025334</v>
          </cell>
          <cell r="AA3763">
            <v>896.00000000008549</v>
          </cell>
        </row>
        <row r="3764">
          <cell r="Z3764">
            <v>3476321.7817210192</v>
          </cell>
          <cell r="AA3764">
            <v>896.10000000008552</v>
          </cell>
        </row>
        <row r="3765">
          <cell r="Z3765">
            <v>3477882.8868795279</v>
          </cell>
          <cell r="AA3765">
            <v>896.20000000008554</v>
          </cell>
        </row>
        <row r="3766">
          <cell r="Z3766">
            <v>3479444.4925816446</v>
          </cell>
          <cell r="AA3766">
            <v>896.30000000008556</v>
          </cell>
        </row>
        <row r="3767">
          <cell r="Z3767">
            <v>3481006.5989081534</v>
          </cell>
          <cell r="AA3767">
            <v>896.40000000008558</v>
          </cell>
        </row>
        <row r="3768">
          <cell r="Z3768">
            <v>3482569.2059398382</v>
          </cell>
          <cell r="AA3768">
            <v>896.50000000008561</v>
          </cell>
        </row>
        <row r="3769">
          <cell r="Z3769">
            <v>3484132.3137574829</v>
          </cell>
          <cell r="AA3769">
            <v>896.60000000008563</v>
          </cell>
        </row>
        <row r="3770">
          <cell r="Z3770">
            <v>3485695.9224418718</v>
          </cell>
          <cell r="AA3770">
            <v>896.70000000008565</v>
          </cell>
        </row>
        <row r="3771">
          <cell r="Z3771">
            <v>3487260.0320737883</v>
          </cell>
          <cell r="AA3771">
            <v>896.80000000008567</v>
          </cell>
        </row>
        <row r="3772">
          <cell r="Z3772">
            <v>3488824.6427340172</v>
          </cell>
          <cell r="AA3772">
            <v>896.9000000000857</v>
          </cell>
        </row>
        <row r="3773">
          <cell r="Z3773">
            <v>3490389.7545033419</v>
          </cell>
          <cell r="AA3773">
            <v>897.00000000008572</v>
          </cell>
        </row>
        <row r="3774">
          <cell r="Z3774">
            <v>3491955.3674625466</v>
          </cell>
          <cell r="AA3774">
            <v>897.10000000008574</v>
          </cell>
        </row>
        <row r="3775">
          <cell r="Z3775">
            <v>3493521.4816924157</v>
          </cell>
          <cell r="AA3775">
            <v>897.20000000008577</v>
          </cell>
        </row>
        <row r="3776">
          <cell r="Z3776">
            <v>3495088.0972737325</v>
          </cell>
          <cell r="AA3776">
            <v>897.30000000008579</v>
          </cell>
        </row>
        <row r="3777">
          <cell r="Z3777">
            <v>3496655.214287281</v>
          </cell>
          <cell r="AA3777">
            <v>897.40000000008581</v>
          </cell>
        </row>
        <row r="3778">
          <cell r="Z3778">
            <v>3498222.8328138459</v>
          </cell>
          <cell r="AA3778">
            <v>897.50000000008583</v>
          </cell>
        </row>
        <row r="3779">
          <cell r="Z3779">
            <v>3499790.9529342107</v>
          </cell>
          <cell r="AA3779">
            <v>897.60000000008586</v>
          </cell>
        </row>
        <row r="3780">
          <cell r="Z3780">
            <v>3501359.5747291595</v>
          </cell>
          <cell r="AA3780">
            <v>897.70000000008588</v>
          </cell>
        </row>
        <row r="3781">
          <cell r="Z3781">
            <v>3502928.6982794763</v>
          </cell>
          <cell r="AA3781">
            <v>897.8000000000859</v>
          </cell>
        </row>
        <row r="3782">
          <cell r="Z3782">
            <v>3504498.3236659449</v>
          </cell>
          <cell r="AA3782">
            <v>897.90000000008592</v>
          </cell>
        </row>
        <row r="3783">
          <cell r="Z3783">
            <v>3506068.4509693501</v>
          </cell>
          <cell r="AA3783">
            <v>898.00000000008595</v>
          </cell>
        </row>
        <row r="3784">
          <cell r="Z3784">
            <v>3507639.0802704748</v>
          </cell>
          <cell r="AA3784">
            <v>898.10000000008597</v>
          </cell>
        </row>
        <row r="3785">
          <cell r="Z3785">
            <v>3509210.2116501033</v>
          </cell>
          <cell r="AA3785">
            <v>898.20000000008599</v>
          </cell>
        </row>
        <row r="3786">
          <cell r="Z3786">
            <v>3510781.84518902</v>
          </cell>
          <cell r="AA3786">
            <v>898.30000000008602</v>
          </cell>
        </row>
        <row r="3787">
          <cell r="Z3787">
            <v>3512353.9809680092</v>
          </cell>
          <cell r="AA3787">
            <v>898.40000000008604</v>
          </cell>
        </row>
        <row r="3788">
          <cell r="Z3788">
            <v>3513926.6190678538</v>
          </cell>
          <cell r="AA3788">
            <v>898.50000000008606</v>
          </cell>
        </row>
        <row r="3789">
          <cell r="Z3789">
            <v>3515499.7595693385</v>
          </cell>
          <cell r="AA3789">
            <v>898.60000000008608</v>
          </cell>
        </row>
        <row r="3790">
          <cell r="Z3790">
            <v>3517073.4025532473</v>
          </cell>
          <cell r="AA3790">
            <v>898.70000000008611</v>
          </cell>
        </row>
        <row r="3791">
          <cell r="Z3791">
            <v>3518647.5481003644</v>
          </cell>
          <cell r="AA3791">
            <v>898.80000000008613</v>
          </cell>
        </row>
        <row r="3792">
          <cell r="Z3792">
            <v>3520222.1962914728</v>
          </cell>
          <cell r="AA3792">
            <v>898.90000000008615</v>
          </cell>
        </row>
        <row r="3793">
          <cell r="Z3793">
            <v>3521797.3472073576</v>
          </cell>
          <cell r="AA3793">
            <v>899.00000000008617</v>
          </cell>
        </row>
        <row r="3794">
          <cell r="Z3794">
            <v>3523373.0009288024</v>
          </cell>
          <cell r="AA3794">
            <v>899.1000000000862</v>
          </cell>
        </row>
        <row r="3795">
          <cell r="Z3795">
            <v>3524949.1575365914</v>
          </cell>
          <cell r="AA3795">
            <v>899.20000000008622</v>
          </cell>
        </row>
        <row r="3796">
          <cell r="Z3796">
            <v>3526525.817111508</v>
          </cell>
          <cell r="AA3796">
            <v>899.30000000008624</v>
          </cell>
        </row>
        <row r="3797">
          <cell r="Z3797">
            <v>3528102.979734337</v>
          </cell>
          <cell r="AA3797">
            <v>899.40000000008627</v>
          </cell>
        </row>
        <row r="3798">
          <cell r="Z3798">
            <v>3529680.6454858617</v>
          </cell>
          <cell r="AA3798">
            <v>899.50000000008629</v>
          </cell>
        </row>
        <row r="3799">
          <cell r="Z3799">
            <v>3531258.8144468665</v>
          </cell>
          <cell r="AA3799">
            <v>899.60000000008631</v>
          </cell>
        </row>
        <row r="3800">
          <cell r="Z3800">
            <v>3532837.4866981353</v>
          </cell>
          <cell r="AA3800">
            <v>899.70000000008633</v>
          </cell>
        </row>
        <row r="3801">
          <cell r="Z3801">
            <v>3534416.6623204523</v>
          </cell>
          <cell r="AA3801">
            <v>899.80000000008636</v>
          </cell>
        </row>
        <row r="3802">
          <cell r="Z3802">
            <v>3535996.3413946009</v>
          </cell>
          <cell r="AA3802">
            <v>899.90000000008638</v>
          </cell>
        </row>
        <row r="3803">
          <cell r="Z3803">
            <v>3537577.0000013653</v>
          </cell>
          <cell r="AA3803">
            <v>900.0000000000864</v>
          </cell>
        </row>
        <row r="3804">
          <cell r="Z3804">
            <v>3539157.3758358113</v>
          </cell>
          <cell r="AA3804">
            <v>900.10000000008642</v>
          </cell>
        </row>
        <row r="3805">
          <cell r="Z3805">
            <v>3540738.289610127</v>
          </cell>
          <cell r="AA3805">
            <v>900.20000000008645</v>
          </cell>
        </row>
        <row r="3806">
          <cell r="Z3806">
            <v>3542319.7414307827</v>
          </cell>
          <cell r="AA3806">
            <v>900.30000000008647</v>
          </cell>
        </row>
        <row r="3807">
          <cell r="Z3807">
            <v>3543901.7314042486</v>
          </cell>
          <cell r="AA3807">
            <v>900.40000000008649</v>
          </cell>
        </row>
        <row r="3808">
          <cell r="Z3808">
            <v>3545484.2596369945</v>
          </cell>
          <cell r="AA3808">
            <v>900.50000000008652</v>
          </cell>
        </row>
        <row r="3809">
          <cell r="Z3809">
            <v>3547067.3262354904</v>
          </cell>
          <cell r="AA3809">
            <v>900.60000000008654</v>
          </cell>
        </row>
        <row r="3810">
          <cell r="Z3810">
            <v>3548650.9313062062</v>
          </cell>
          <cell r="AA3810">
            <v>900.70000000008656</v>
          </cell>
        </row>
        <row r="3811">
          <cell r="Z3811">
            <v>3550235.074955612</v>
          </cell>
          <cell r="AA3811">
            <v>900.80000000008658</v>
          </cell>
        </row>
        <row r="3812">
          <cell r="Z3812">
            <v>3551819.7572901775</v>
          </cell>
          <cell r="AA3812">
            <v>900.90000000008661</v>
          </cell>
        </row>
        <row r="3813">
          <cell r="Z3813">
            <v>3553404.9784163735</v>
          </cell>
          <cell r="AA3813">
            <v>901.00000000008663</v>
          </cell>
        </row>
        <row r="3814">
          <cell r="Z3814">
            <v>3554990.7384406691</v>
          </cell>
          <cell r="AA3814">
            <v>901.10000000008665</v>
          </cell>
        </row>
        <row r="3815">
          <cell r="Z3815">
            <v>3556577.0374695351</v>
          </cell>
          <cell r="AA3815">
            <v>901.20000000008667</v>
          </cell>
        </row>
        <row r="3816">
          <cell r="Z3816">
            <v>3558163.8756094412</v>
          </cell>
          <cell r="AA3816">
            <v>901.3000000000867</v>
          </cell>
        </row>
        <row r="3817">
          <cell r="Z3817">
            <v>3559751.2529668566</v>
          </cell>
          <cell r="AA3817">
            <v>901.40000000008672</v>
          </cell>
        </row>
        <row r="3818">
          <cell r="Z3818">
            <v>3561339.1696482524</v>
          </cell>
          <cell r="AA3818">
            <v>901.50000000008674</v>
          </cell>
        </row>
        <row r="3819">
          <cell r="Z3819">
            <v>3562927.6257600985</v>
          </cell>
          <cell r="AA3819">
            <v>901.60000000008677</v>
          </cell>
        </row>
        <row r="3820">
          <cell r="Z3820">
            <v>3564516.6214088644</v>
          </cell>
          <cell r="AA3820">
            <v>901.70000000008679</v>
          </cell>
        </row>
        <row r="3821">
          <cell r="Z3821">
            <v>3566106.15670102</v>
          </cell>
          <cell r="AA3821">
            <v>901.80000000008681</v>
          </cell>
        </row>
        <row r="3822">
          <cell r="Z3822">
            <v>3567696.2317430358</v>
          </cell>
          <cell r="AA3822">
            <v>901.90000000008683</v>
          </cell>
        </row>
        <row r="3823">
          <cell r="Z3823">
            <v>3569286.8466413817</v>
          </cell>
          <cell r="AA3823">
            <v>902.00000000008686</v>
          </cell>
        </row>
        <row r="3824">
          <cell r="Z3824">
            <v>3570878.0015025279</v>
          </cell>
          <cell r="AA3824">
            <v>902.10000000008688</v>
          </cell>
        </row>
        <row r="3825">
          <cell r="Z3825">
            <v>3572469.6964329435</v>
          </cell>
          <cell r="AA3825">
            <v>902.2000000000869</v>
          </cell>
        </row>
        <row r="3826">
          <cell r="Z3826">
            <v>3574061.9315390992</v>
          </cell>
          <cell r="AA3826">
            <v>902.30000000008692</v>
          </cell>
        </row>
        <row r="3827">
          <cell r="Z3827">
            <v>3575654.7069274653</v>
          </cell>
          <cell r="AA3827">
            <v>902.40000000008695</v>
          </cell>
        </row>
        <row r="3828">
          <cell r="Z3828">
            <v>3577248.0227045109</v>
          </cell>
          <cell r="AA3828">
            <v>902.50000000008697</v>
          </cell>
        </row>
        <row r="3829">
          <cell r="Z3829">
            <v>3578841.8789767069</v>
          </cell>
          <cell r="AA3829">
            <v>902.60000000008699</v>
          </cell>
        </row>
        <row r="3830">
          <cell r="Z3830">
            <v>3580436.2758505228</v>
          </cell>
          <cell r="AA3830">
            <v>902.70000000008702</v>
          </cell>
        </row>
        <row r="3831">
          <cell r="Z3831">
            <v>3582031.2134324284</v>
          </cell>
          <cell r="AA3831">
            <v>902.80000000008704</v>
          </cell>
        </row>
        <row r="3832">
          <cell r="Z3832">
            <v>3583626.6918288944</v>
          </cell>
          <cell r="AA3832">
            <v>902.90000000008706</v>
          </cell>
        </row>
        <row r="3833">
          <cell r="Z3833">
            <v>3585222.7111463901</v>
          </cell>
          <cell r="AA3833">
            <v>903.00000000008708</v>
          </cell>
        </row>
        <row r="3834">
          <cell r="Z3834">
            <v>3586819.271491386</v>
          </cell>
          <cell r="AA3834">
            <v>903.10000000008711</v>
          </cell>
        </row>
        <row r="3835">
          <cell r="Z3835">
            <v>3588416.3729703519</v>
          </cell>
          <cell r="AA3835">
            <v>903.20000000008713</v>
          </cell>
        </row>
        <row r="3836">
          <cell r="Z3836">
            <v>3590014.0156897577</v>
          </cell>
          <cell r="AA3836">
            <v>903.30000000008715</v>
          </cell>
        </row>
        <row r="3837">
          <cell r="Z3837">
            <v>3591612.1997560733</v>
          </cell>
          <cell r="AA3837">
            <v>903.40000000008718</v>
          </cell>
        </row>
        <row r="3838">
          <cell r="Z3838">
            <v>3593210.9252757691</v>
          </cell>
          <cell r="AA3838">
            <v>903.5000000000872</v>
          </cell>
        </row>
        <row r="3839">
          <cell r="Z3839">
            <v>3594810.1923553152</v>
          </cell>
          <cell r="AA3839">
            <v>903.60000000008722</v>
          </cell>
        </row>
        <row r="3840">
          <cell r="Z3840">
            <v>3596410.0011011809</v>
          </cell>
          <cell r="AA3840">
            <v>903.70000000008724</v>
          </cell>
        </row>
        <row r="3841">
          <cell r="Z3841">
            <v>3598010.3516198369</v>
          </cell>
          <cell r="AA3841">
            <v>903.80000000008727</v>
          </cell>
        </row>
        <row r="3842">
          <cell r="Z3842">
            <v>3599611.2440177528</v>
          </cell>
          <cell r="AA3842">
            <v>903.90000000008729</v>
          </cell>
        </row>
        <row r="3843">
          <cell r="Z3843">
            <v>3601212.6784013985</v>
          </cell>
          <cell r="AA3843">
            <v>904.00000000008731</v>
          </cell>
        </row>
        <row r="3844">
          <cell r="Z3844">
            <v>3602814.6548772445</v>
          </cell>
          <cell r="AA3844">
            <v>904.10000000008733</v>
          </cell>
        </row>
        <row r="3845">
          <cell r="Z3845">
            <v>3604417.1735517601</v>
          </cell>
          <cell r="AA3845">
            <v>904.20000000008736</v>
          </cell>
        </row>
        <row r="3846">
          <cell r="Z3846">
            <v>3606020.2345314161</v>
          </cell>
          <cell r="AA3846">
            <v>904.30000000008738</v>
          </cell>
        </row>
        <row r="3847">
          <cell r="Z3847">
            <v>3607623.8379226821</v>
          </cell>
          <cell r="AA3847">
            <v>904.4000000000874</v>
          </cell>
        </row>
        <row r="3848">
          <cell r="Z3848">
            <v>3609227.9838320278</v>
          </cell>
          <cell r="AA3848">
            <v>904.50000000008743</v>
          </cell>
        </row>
        <row r="3849">
          <cell r="Z3849">
            <v>3610832.6723659234</v>
          </cell>
          <cell r="AA3849">
            <v>904.60000000008745</v>
          </cell>
        </row>
        <row r="3850">
          <cell r="Z3850">
            <v>3612437.9036308392</v>
          </cell>
          <cell r="AA3850">
            <v>904.70000000008747</v>
          </cell>
        </row>
        <row r="3851">
          <cell r="Z3851">
            <v>3614043.6777332453</v>
          </cell>
          <cell r="AA3851">
            <v>904.80000000008749</v>
          </cell>
        </row>
        <row r="3852">
          <cell r="Z3852">
            <v>3615649.994779611</v>
          </cell>
          <cell r="AA3852">
            <v>904.90000000008752</v>
          </cell>
        </row>
        <row r="3853">
          <cell r="Z3853">
            <v>3617256.854876407</v>
          </cell>
          <cell r="AA3853">
            <v>905.00000000008754</v>
          </cell>
        </row>
        <row r="3854">
          <cell r="Z3854">
            <v>3618864.2581301029</v>
          </cell>
          <cell r="AA3854">
            <v>905.10000000008756</v>
          </cell>
        </row>
        <row r="3855">
          <cell r="Z3855">
            <v>3620472.2046471685</v>
          </cell>
          <cell r="AA3855">
            <v>905.20000000008758</v>
          </cell>
        </row>
        <row r="3856">
          <cell r="Z3856">
            <v>3622080.6945340745</v>
          </cell>
          <cell r="AA3856">
            <v>905.30000000008761</v>
          </cell>
        </row>
        <row r="3857">
          <cell r="Z3857">
            <v>3623689.7278972901</v>
          </cell>
          <cell r="AA3857">
            <v>905.40000000008763</v>
          </cell>
        </row>
        <row r="3858">
          <cell r="Z3858">
            <v>3625299.3048432861</v>
          </cell>
          <cell r="AA3858">
            <v>905.50000000008765</v>
          </cell>
        </row>
        <row r="3859">
          <cell r="Z3859">
            <v>3626909.425478532</v>
          </cell>
          <cell r="AA3859">
            <v>905.60000000008768</v>
          </cell>
        </row>
        <row r="3860">
          <cell r="Z3860">
            <v>3628520.0899094976</v>
          </cell>
          <cell r="AA3860">
            <v>905.7000000000877</v>
          </cell>
        </row>
        <row r="3861">
          <cell r="Z3861">
            <v>3630131.2982426537</v>
          </cell>
          <cell r="AA3861">
            <v>905.80000000008772</v>
          </cell>
        </row>
        <row r="3862">
          <cell r="Z3862">
            <v>3631743.0505844695</v>
          </cell>
          <cell r="AA3862">
            <v>905.90000000008774</v>
          </cell>
        </row>
        <row r="3863">
          <cell r="Z3863">
            <v>3633355.3470414155</v>
          </cell>
          <cell r="AA3863">
            <v>906.00000000008777</v>
          </cell>
        </row>
        <row r="3864">
          <cell r="Z3864">
            <v>3634968.1877199612</v>
          </cell>
          <cell r="AA3864">
            <v>906.10000000008779</v>
          </cell>
        </row>
        <row r="3865">
          <cell r="Z3865">
            <v>3636581.5727265771</v>
          </cell>
          <cell r="AA3865">
            <v>906.20000000008781</v>
          </cell>
        </row>
        <row r="3866">
          <cell r="Z3866">
            <v>3638195.5021677329</v>
          </cell>
          <cell r="AA3866">
            <v>906.30000000008783</v>
          </cell>
        </row>
        <row r="3867">
          <cell r="Z3867">
            <v>3639809.9761498985</v>
          </cell>
          <cell r="AA3867">
            <v>906.40000000008786</v>
          </cell>
        </row>
        <row r="3868">
          <cell r="Z3868">
            <v>3641424.9947795444</v>
          </cell>
          <cell r="AA3868">
            <v>906.50000000008788</v>
          </cell>
        </row>
        <row r="3869">
          <cell r="Z3869">
            <v>3643040.5581631404</v>
          </cell>
          <cell r="AA3869">
            <v>906.6000000000879</v>
          </cell>
        </row>
        <row r="3870">
          <cell r="Z3870">
            <v>3644656.6664071563</v>
          </cell>
          <cell r="AA3870">
            <v>906.70000000008793</v>
          </cell>
        </row>
        <row r="3871">
          <cell r="Z3871">
            <v>3646273.3196180621</v>
          </cell>
          <cell r="AA3871">
            <v>906.80000000008795</v>
          </cell>
        </row>
        <row r="3872">
          <cell r="Z3872">
            <v>3647890.5179023277</v>
          </cell>
          <cell r="AA3872">
            <v>906.90000000008797</v>
          </cell>
        </row>
        <row r="3873">
          <cell r="Z3873">
            <v>3649508.2613664237</v>
          </cell>
          <cell r="AA3873">
            <v>907.00000000008799</v>
          </cell>
        </row>
        <row r="3874">
          <cell r="Z3874">
            <v>3651126.5501168198</v>
          </cell>
          <cell r="AA3874">
            <v>907.10000000008802</v>
          </cell>
        </row>
        <row r="3875">
          <cell r="Z3875">
            <v>3652745.3842599853</v>
          </cell>
          <cell r="AA3875">
            <v>907.20000000008804</v>
          </cell>
        </row>
        <row r="3876">
          <cell r="Z3876">
            <v>3654364.7639023913</v>
          </cell>
          <cell r="AA3876">
            <v>907.30000000008806</v>
          </cell>
        </row>
        <row r="3877">
          <cell r="Z3877">
            <v>3655984.6891505071</v>
          </cell>
          <cell r="AA3877">
            <v>907.40000000008808</v>
          </cell>
        </row>
        <row r="3878">
          <cell r="Z3878">
            <v>3657605.1601108029</v>
          </cell>
          <cell r="AA3878">
            <v>907.50000000008811</v>
          </cell>
        </row>
        <row r="3879">
          <cell r="Z3879">
            <v>3659226.1768897488</v>
          </cell>
          <cell r="AA3879">
            <v>907.60000000008813</v>
          </cell>
        </row>
        <row r="3880">
          <cell r="Z3880">
            <v>3660847.7395938146</v>
          </cell>
          <cell r="AA3880">
            <v>907.70000000008815</v>
          </cell>
        </row>
        <row r="3881">
          <cell r="Z3881">
            <v>3662469.8483294705</v>
          </cell>
          <cell r="AA3881">
            <v>907.80000000008818</v>
          </cell>
        </row>
        <row r="3882">
          <cell r="Z3882">
            <v>3664092.5032031862</v>
          </cell>
          <cell r="AA3882">
            <v>907.9000000000882</v>
          </cell>
        </row>
        <row r="3883">
          <cell r="Z3883">
            <v>3665715.7043214324</v>
          </cell>
          <cell r="AA3883">
            <v>908.00000000008822</v>
          </cell>
        </row>
        <row r="3884">
          <cell r="Z3884">
            <v>3667339.4517906783</v>
          </cell>
          <cell r="AA3884">
            <v>908.10000000008824</v>
          </cell>
        </row>
        <row r="3885">
          <cell r="Z3885">
            <v>3668963.7457173942</v>
          </cell>
          <cell r="AA3885">
            <v>908.20000000008827</v>
          </cell>
        </row>
        <row r="3886">
          <cell r="Z3886">
            <v>3670588.5862080497</v>
          </cell>
          <cell r="AA3886">
            <v>908.30000000008829</v>
          </cell>
        </row>
        <row r="3887">
          <cell r="Z3887">
            <v>3672213.9733691155</v>
          </cell>
          <cell r="AA3887">
            <v>908.40000000008831</v>
          </cell>
        </row>
        <row r="3888">
          <cell r="Z3888">
            <v>3673839.9073070614</v>
          </cell>
          <cell r="AA3888">
            <v>908.50000000008833</v>
          </cell>
        </row>
        <row r="3889">
          <cell r="Z3889">
            <v>3675466.3881283575</v>
          </cell>
          <cell r="AA3889">
            <v>908.60000000008836</v>
          </cell>
        </row>
        <row r="3890">
          <cell r="Z3890">
            <v>3677093.4159394731</v>
          </cell>
          <cell r="AA3890">
            <v>908.70000000008838</v>
          </cell>
        </row>
        <row r="3891">
          <cell r="Z3891">
            <v>3678720.9908468788</v>
          </cell>
          <cell r="AA3891">
            <v>908.8000000000884</v>
          </cell>
        </row>
        <row r="3892">
          <cell r="Z3892">
            <v>3680349.112957045</v>
          </cell>
          <cell r="AA3892">
            <v>908.90000000008843</v>
          </cell>
        </row>
        <row r="3893">
          <cell r="Z3893">
            <v>3681977.7823764407</v>
          </cell>
          <cell r="AA3893">
            <v>909.00000000008845</v>
          </cell>
        </row>
        <row r="3894">
          <cell r="Z3894">
            <v>3683606.9992115367</v>
          </cell>
          <cell r="AA3894">
            <v>909.10000000008847</v>
          </cell>
        </row>
        <row r="3895">
          <cell r="Z3895">
            <v>3685236.7635688027</v>
          </cell>
          <cell r="AA3895">
            <v>909.20000000008849</v>
          </cell>
        </row>
        <row r="3896">
          <cell r="Z3896">
            <v>3686867.0755547085</v>
          </cell>
          <cell r="AA3896">
            <v>909.30000000008852</v>
          </cell>
        </row>
        <row r="3897">
          <cell r="Z3897">
            <v>3688497.9352757242</v>
          </cell>
          <cell r="AA3897">
            <v>909.40000000008854</v>
          </cell>
        </row>
        <row r="3898">
          <cell r="Z3898">
            <v>3690129.3428383199</v>
          </cell>
          <cell r="AA3898">
            <v>909.50000000008856</v>
          </cell>
        </row>
        <row r="3899">
          <cell r="Z3899">
            <v>3691761.2983489661</v>
          </cell>
          <cell r="AA3899">
            <v>909.60000000008858</v>
          </cell>
        </row>
        <row r="3900">
          <cell r="Z3900">
            <v>3693393.8019141317</v>
          </cell>
          <cell r="AA3900">
            <v>909.70000000008861</v>
          </cell>
        </row>
        <row r="3901">
          <cell r="Z3901">
            <v>3695026.8536402876</v>
          </cell>
          <cell r="AA3901">
            <v>909.80000000008863</v>
          </cell>
        </row>
        <row r="3902">
          <cell r="Z3902">
            <v>3696660.4536339035</v>
          </cell>
          <cell r="AA3902">
            <v>909.90000000008865</v>
          </cell>
        </row>
        <row r="3903">
          <cell r="Z3903">
            <v>3698294.6020014496</v>
          </cell>
          <cell r="AA3903">
            <v>910.00000000008868</v>
          </cell>
        </row>
        <row r="3904">
          <cell r="Z3904">
            <v>3699929.298849395</v>
          </cell>
          <cell r="AA3904">
            <v>910.1000000000887</v>
          </cell>
        </row>
        <row r="3905">
          <cell r="Z3905">
            <v>3701564.544284211</v>
          </cell>
          <cell r="AA3905">
            <v>910.20000000008872</v>
          </cell>
        </row>
        <row r="3906">
          <cell r="Z3906">
            <v>3703200.3384123668</v>
          </cell>
          <cell r="AA3906">
            <v>910.30000000008874</v>
          </cell>
        </row>
        <row r="3907">
          <cell r="Z3907">
            <v>3704836.6813403326</v>
          </cell>
          <cell r="AA3907">
            <v>910.40000000008877</v>
          </cell>
        </row>
        <row r="3908">
          <cell r="Z3908">
            <v>3706473.5731745786</v>
          </cell>
          <cell r="AA3908">
            <v>910.50000000008879</v>
          </cell>
        </row>
        <row r="3909">
          <cell r="Z3909">
            <v>3708111.0140215745</v>
          </cell>
          <cell r="AA3909">
            <v>910.60000000008881</v>
          </cell>
        </row>
        <row r="3910">
          <cell r="Z3910">
            <v>3709749.0039877906</v>
          </cell>
          <cell r="AA3910">
            <v>910.70000000008883</v>
          </cell>
        </row>
        <row r="3911">
          <cell r="Z3911">
            <v>3711387.5431796964</v>
          </cell>
          <cell r="AA3911">
            <v>910.80000000008886</v>
          </cell>
        </row>
        <row r="3912">
          <cell r="Z3912">
            <v>3713026.6317037619</v>
          </cell>
          <cell r="AA3912">
            <v>910.90000000008888</v>
          </cell>
        </row>
        <row r="3913">
          <cell r="Z3913">
            <v>3714666.269666458</v>
          </cell>
          <cell r="AA3913">
            <v>911.0000000000889</v>
          </cell>
        </row>
        <row r="3914">
          <cell r="Z3914">
            <v>3716306.4571742537</v>
          </cell>
          <cell r="AA3914">
            <v>911.10000000008893</v>
          </cell>
        </row>
        <row r="3915">
          <cell r="Z3915">
            <v>3717947.1943336194</v>
          </cell>
          <cell r="AA3915">
            <v>911.20000000008895</v>
          </cell>
        </row>
        <row r="3916">
          <cell r="Z3916">
            <v>3719588.4812510256</v>
          </cell>
          <cell r="AA3916">
            <v>911.30000000008897</v>
          </cell>
        </row>
        <row r="3917">
          <cell r="Z3917">
            <v>3721230.3180329413</v>
          </cell>
          <cell r="AA3917">
            <v>911.40000000008899</v>
          </cell>
        </row>
        <row r="3918">
          <cell r="Z3918">
            <v>3722872.7047858373</v>
          </cell>
          <cell r="AA3918">
            <v>911.50000000008902</v>
          </cell>
        </row>
        <row r="3919">
          <cell r="Z3919">
            <v>3724515.6416161833</v>
          </cell>
          <cell r="AA3919">
            <v>911.60000000008904</v>
          </cell>
        </row>
        <row r="3920">
          <cell r="Z3920">
            <v>3726159.1286304491</v>
          </cell>
          <cell r="AA3920">
            <v>911.70000000008906</v>
          </cell>
        </row>
        <row r="3921">
          <cell r="Z3921">
            <v>3727803.1659351047</v>
          </cell>
          <cell r="AA3921">
            <v>911.80000000008909</v>
          </cell>
        </row>
        <row r="3922">
          <cell r="Z3922">
            <v>3729447.7536366205</v>
          </cell>
          <cell r="AA3922">
            <v>911.90000000008911</v>
          </cell>
        </row>
        <row r="3923">
          <cell r="Z3923">
            <v>3731092.8918414665</v>
          </cell>
          <cell r="AA3923">
            <v>912.00000000008913</v>
          </cell>
        </row>
        <row r="3924">
          <cell r="Z3924">
            <v>3732738.5806561126</v>
          </cell>
          <cell r="AA3924">
            <v>912.10000000008915</v>
          </cell>
        </row>
        <row r="3925">
          <cell r="Z3925">
            <v>3734384.8201870285</v>
          </cell>
          <cell r="AA3925">
            <v>912.20000000008918</v>
          </cell>
        </row>
        <row r="3926">
          <cell r="Z3926">
            <v>3736031.6105406843</v>
          </cell>
          <cell r="AA3926">
            <v>912.3000000000892</v>
          </cell>
        </row>
        <row r="3927">
          <cell r="Z3927">
            <v>3737678.9518235498</v>
          </cell>
          <cell r="AA3927">
            <v>912.40000000008922</v>
          </cell>
        </row>
        <row r="3928">
          <cell r="Z3928">
            <v>3739326.8441420961</v>
          </cell>
          <cell r="AA3928">
            <v>912.50000000008924</v>
          </cell>
        </row>
        <row r="3929">
          <cell r="Z3929">
            <v>3740975.2876027916</v>
          </cell>
          <cell r="AA3929">
            <v>912.60000000008927</v>
          </cell>
        </row>
        <row r="3930">
          <cell r="Z3930">
            <v>3742624.2823121077</v>
          </cell>
          <cell r="AA3930">
            <v>912.70000000008929</v>
          </cell>
        </row>
        <row r="3931">
          <cell r="Z3931">
            <v>3744273.8283765134</v>
          </cell>
          <cell r="AA3931">
            <v>912.80000000008931</v>
          </cell>
        </row>
        <row r="3932">
          <cell r="Z3932">
            <v>3745923.9259024793</v>
          </cell>
          <cell r="AA3932">
            <v>912.90000000008934</v>
          </cell>
        </row>
        <row r="3933">
          <cell r="Z3933">
            <v>3747574.5749964751</v>
          </cell>
          <cell r="AA3933">
            <v>913.00000000008936</v>
          </cell>
        </row>
        <row r="3934">
          <cell r="Z3934">
            <v>3749225.775764971</v>
          </cell>
          <cell r="AA3934">
            <v>913.10000000008938</v>
          </cell>
        </row>
        <row r="3935">
          <cell r="Z3935">
            <v>3750877.5283144368</v>
          </cell>
          <cell r="AA3935">
            <v>913.2000000000894</v>
          </cell>
        </row>
        <row r="3936">
          <cell r="Z3936">
            <v>3752529.832751343</v>
          </cell>
          <cell r="AA3936">
            <v>913.30000000008943</v>
          </cell>
        </row>
        <row r="3937">
          <cell r="Z3937">
            <v>3754182.6891821586</v>
          </cell>
          <cell r="AA3937">
            <v>913.40000000008945</v>
          </cell>
        </row>
        <row r="3938">
          <cell r="Z3938">
            <v>3755836.0977133545</v>
          </cell>
          <cell r="AA3938">
            <v>913.50000000008947</v>
          </cell>
        </row>
        <row r="3939">
          <cell r="Z3939">
            <v>3757490.0584514006</v>
          </cell>
          <cell r="AA3939">
            <v>913.60000000008949</v>
          </cell>
        </row>
        <row r="3940">
          <cell r="Z3940">
            <v>3759144.5715027661</v>
          </cell>
          <cell r="AA3940">
            <v>913.70000000008952</v>
          </cell>
        </row>
        <row r="3941">
          <cell r="Z3941">
            <v>3760799.6369739221</v>
          </cell>
          <cell r="AA3941">
            <v>913.80000000008954</v>
          </cell>
        </row>
        <row r="3942">
          <cell r="Z3942">
            <v>3762455.254971338</v>
          </cell>
          <cell r="AA3942">
            <v>913.90000000008956</v>
          </cell>
        </row>
        <row r="3943">
          <cell r="Z3943">
            <v>3764111.4256014838</v>
          </cell>
          <cell r="AA3943">
            <v>914.00000000008959</v>
          </cell>
        </row>
        <row r="3944">
          <cell r="Z3944">
            <v>3765768.1489708298</v>
          </cell>
          <cell r="AA3944">
            <v>914.10000000008961</v>
          </cell>
        </row>
        <row r="3945">
          <cell r="Z3945">
            <v>3767425.4251858457</v>
          </cell>
          <cell r="AA3945">
            <v>914.20000000008963</v>
          </cell>
        </row>
        <row r="3946">
          <cell r="Z3946">
            <v>3769083.2543530017</v>
          </cell>
          <cell r="AA3946">
            <v>914.30000000008965</v>
          </cell>
        </row>
        <row r="3947">
          <cell r="Z3947">
            <v>3770741.6365787676</v>
          </cell>
          <cell r="AA3947">
            <v>914.40000000008968</v>
          </cell>
        </row>
        <row r="3948">
          <cell r="Z3948">
            <v>3772400.5719696134</v>
          </cell>
          <cell r="AA3948">
            <v>914.5000000000897</v>
          </cell>
        </row>
        <row r="3949">
          <cell r="Z3949">
            <v>3774060.0606320091</v>
          </cell>
          <cell r="AA3949">
            <v>914.60000000008972</v>
          </cell>
        </row>
        <row r="3950">
          <cell r="Z3950">
            <v>3775720.1026724251</v>
          </cell>
          <cell r="AA3950">
            <v>914.70000000008974</v>
          </cell>
        </row>
        <row r="3951">
          <cell r="Z3951">
            <v>3777380.6981973308</v>
          </cell>
          <cell r="AA3951">
            <v>914.80000000008977</v>
          </cell>
        </row>
        <row r="3952">
          <cell r="Z3952">
            <v>3779041.8473131969</v>
          </cell>
          <cell r="AA3952">
            <v>914.90000000008979</v>
          </cell>
        </row>
        <row r="3953">
          <cell r="Z3953">
            <v>3780703.5501264925</v>
          </cell>
          <cell r="AA3953">
            <v>915.00000000008981</v>
          </cell>
        </row>
        <row r="3954">
          <cell r="Z3954">
            <v>3782365.8067436884</v>
          </cell>
          <cell r="AA3954">
            <v>915.10000000008984</v>
          </cell>
        </row>
        <row r="3955">
          <cell r="Z3955">
            <v>3784028.6172712543</v>
          </cell>
          <cell r="AA3955">
            <v>915.20000000008986</v>
          </cell>
        </row>
        <row r="3956">
          <cell r="Z3956">
            <v>3785691.9818156604</v>
          </cell>
          <cell r="AA3956">
            <v>915.30000000008988</v>
          </cell>
        </row>
        <row r="3957">
          <cell r="Z3957">
            <v>3787355.9004833763</v>
          </cell>
          <cell r="AA3957">
            <v>915.4000000000899</v>
          </cell>
        </row>
        <row r="3958">
          <cell r="Z3958">
            <v>3789020.373380872</v>
          </cell>
          <cell r="AA3958">
            <v>915.50000000008993</v>
          </cell>
        </row>
        <row r="3959">
          <cell r="Z3959">
            <v>3790685.4006146179</v>
          </cell>
          <cell r="AA3959">
            <v>915.60000000008995</v>
          </cell>
        </row>
        <row r="3960">
          <cell r="Z3960">
            <v>3792350.9822910838</v>
          </cell>
          <cell r="AA3960">
            <v>915.70000000008997</v>
          </cell>
        </row>
        <row r="3961">
          <cell r="Z3961">
            <v>3794017.1185167395</v>
          </cell>
          <cell r="AA3961">
            <v>915.80000000008999</v>
          </cell>
        </row>
        <row r="3962">
          <cell r="Z3962">
            <v>3795683.8093980555</v>
          </cell>
          <cell r="AA3962">
            <v>915.90000000009002</v>
          </cell>
        </row>
        <row r="3963">
          <cell r="Z3963">
            <v>3797351.0550415013</v>
          </cell>
          <cell r="AA3963">
            <v>916.00000000009004</v>
          </cell>
        </row>
        <row r="3964">
          <cell r="Z3964">
            <v>3799018.8555535474</v>
          </cell>
          <cell r="AA3964">
            <v>916.10000000009006</v>
          </cell>
        </row>
        <row r="3965">
          <cell r="Z3965">
            <v>3800687.2110406631</v>
          </cell>
          <cell r="AA3965">
            <v>916.20000000009009</v>
          </cell>
        </row>
        <row r="3966">
          <cell r="Z3966">
            <v>3802356.121609319</v>
          </cell>
          <cell r="AA3966">
            <v>916.30000000009011</v>
          </cell>
        </row>
        <row r="3967">
          <cell r="Z3967">
            <v>3804025.5873659849</v>
          </cell>
          <cell r="AA3967">
            <v>916.40000000009013</v>
          </cell>
        </row>
        <row r="3968">
          <cell r="Z3968">
            <v>3805695.608417131</v>
          </cell>
          <cell r="AA3968">
            <v>916.50000000009015</v>
          </cell>
        </row>
        <row r="3969">
          <cell r="Z3969">
            <v>3807366.1848692265</v>
          </cell>
          <cell r="AA3969">
            <v>916.60000000009018</v>
          </cell>
        </row>
        <row r="3970">
          <cell r="Z3970">
            <v>3809037.3168287426</v>
          </cell>
          <cell r="AA3970">
            <v>916.7000000000902</v>
          </cell>
        </row>
        <row r="3971">
          <cell r="Z3971">
            <v>3810709.0044021485</v>
          </cell>
          <cell r="AA3971">
            <v>916.80000000009022</v>
          </cell>
        </row>
        <row r="3972">
          <cell r="Z3972">
            <v>3812381.2476959145</v>
          </cell>
          <cell r="AA3972">
            <v>916.90000000009024</v>
          </cell>
        </row>
      </sheetData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_Intro"/>
      <sheetName val="MthlyRpt"/>
      <sheetName val="OFD"/>
      <sheetName val="DFD"/>
      <sheetName val="SLFD"/>
      <sheetName val="SJFD"/>
      <sheetName val="SFD"/>
      <sheetName val="RsvrOps"/>
      <sheetName val="OtherPower"/>
      <sheetName val="Summary"/>
      <sheetName val="Sumry4Prnt"/>
      <sheetName val="AQM_SummaryOldFormat"/>
      <sheetName val="LR_OldFormat"/>
      <sheetName val="LR_DEB_Data"/>
      <sheetName val="Terms"/>
      <sheetName val="Loads and Resources"/>
      <sheetName val="H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roject Data"/>
      <sheetName val=" Calculation-16"/>
      <sheetName val="Reports"/>
      <sheetName val="February Variable To Fiscal"/>
      <sheetName val="February 2016 Water File"/>
      <sheetName val=" Invoices Input"/>
      <sheetName val="Invoicing Rate Jan-Dec"/>
      <sheetName val="Current Rates "/>
      <sheetName val="Table 10"/>
      <sheetName val="Table 2A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 t="str">
            <v>VNBA-R1</v>
          </cell>
        </row>
        <row r="86">
          <cell r="E86">
            <v>68.580754164514531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@AB%20Credit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593"/>
  <sheetViews>
    <sheetView tabSelected="1" zoomScale="79" zoomScaleNormal="79" workbookViewId="0">
      <pane ySplit="8" topLeftCell="A63" activePane="bottomLeft" state="frozen"/>
      <selection activeCell="C28" sqref="C28"/>
      <selection pane="bottomLeft" activeCell="O86" sqref="O86"/>
    </sheetView>
  </sheetViews>
  <sheetFormatPr defaultRowHeight="14.5" x14ac:dyDescent="0.35"/>
  <cols>
    <col min="1" max="1" width="4.81640625" style="24" customWidth="1"/>
    <col min="2" max="2" width="9.1796875" hidden="1" customWidth="1"/>
    <col min="3" max="3" width="12.1796875" customWidth="1"/>
    <col min="4" max="4" width="60.7265625" customWidth="1"/>
    <col min="5" max="5" width="16.81640625" hidden="1" customWidth="1"/>
    <col min="6" max="6" width="6.1796875" hidden="1" customWidth="1"/>
    <col min="7" max="9" width="12.26953125" hidden="1" customWidth="1"/>
    <col min="10" max="10" width="12.54296875" hidden="1" customWidth="1"/>
    <col min="11" max="12" width="12.26953125" hidden="1" customWidth="1"/>
    <col min="13" max="13" width="12.54296875" customWidth="1"/>
    <col min="14" max="14" width="12.26953125" customWidth="1"/>
    <col min="15" max="15" width="13.7265625" bestFit="1" customWidth="1"/>
    <col min="16" max="16" width="13.7265625" customWidth="1"/>
    <col min="17" max="17" width="15.26953125" bestFit="1" customWidth="1"/>
    <col min="18" max="18" width="12.26953125" style="75" customWidth="1"/>
    <col min="19" max="19" width="13.1796875" customWidth="1"/>
    <col min="20" max="20" width="13" customWidth="1"/>
    <col min="21" max="21" width="13.26953125" customWidth="1"/>
    <col min="22" max="26" width="14.26953125" bestFit="1" customWidth="1"/>
    <col min="27" max="27" width="19" bestFit="1" customWidth="1"/>
  </cols>
  <sheetData>
    <row r="1" spans="1:27" ht="29.5" thickTop="1" x14ac:dyDescent="0.35">
      <c r="A1" s="1" t="s">
        <v>0</v>
      </c>
      <c r="B1" s="2"/>
      <c r="C1" s="2"/>
      <c r="D1" s="2"/>
      <c r="E1" s="2"/>
      <c r="F1" s="2"/>
      <c r="G1" s="3" t="s">
        <v>1</v>
      </c>
      <c r="H1" s="3" t="s">
        <v>1</v>
      </c>
      <c r="I1" s="3" t="s">
        <v>1</v>
      </c>
      <c r="J1" s="3" t="s">
        <v>2</v>
      </c>
      <c r="K1" s="3" t="s">
        <v>1</v>
      </c>
      <c r="L1" s="3" t="s">
        <v>3</v>
      </c>
      <c r="M1" s="4" t="s">
        <v>4</v>
      </c>
      <c r="N1" s="4" t="s">
        <v>2</v>
      </c>
      <c r="O1" s="4" t="s">
        <v>4</v>
      </c>
      <c r="P1" s="4" t="s">
        <v>3</v>
      </c>
      <c r="Q1" s="4" t="s">
        <v>5</v>
      </c>
      <c r="R1" s="4" t="s">
        <v>5</v>
      </c>
      <c r="S1" s="4" t="s">
        <v>6</v>
      </c>
      <c r="T1" s="4" t="s">
        <v>6</v>
      </c>
      <c r="U1" s="4" t="s">
        <v>6</v>
      </c>
      <c r="V1" s="4" t="s">
        <v>6</v>
      </c>
      <c r="W1" s="4" t="s">
        <v>6</v>
      </c>
      <c r="X1" s="4" t="s">
        <v>6</v>
      </c>
      <c r="Y1" s="4" t="s">
        <v>6</v>
      </c>
      <c r="Z1" s="5" t="s">
        <v>6</v>
      </c>
    </row>
    <row r="2" spans="1:27" ht="29.5" thickBot="1" x14ac:dyDescent="0.4">
      <c r="A2" s="6" t="s">
        <v>7</v>
      </c>
      <c r="B2" s="7" t="s">
        <v>8</v>
      </c>
      <c r="C2" s="8" t="s">
        <v>9</v>
      </c>
      <c r="D2" s="7"/>
      <c r="E2" s="7" t="s">
        <v>10</v>
      </c>
      <c r="F2" s="7"/>
      <c r="G2" s="7" t="s">
        <v>11</v>
      </c>
      <c r="H2" s="7" t="s">
        <v>12</v>
      </c>
      <c r="I2" s="7" t="s">
        <v>13</v>
      </c>
      <c r="J2" s="7" t="s">
        <v>13</v>
      </c>
      <c r="K2" s="7" t="s">
        <v>14</v>
      </c>
      <c r="L2" s="7" t="s">
        <v>14</v>
      </c>
      <c r="M2" s="7" t="s">
        <v>15</v>
      </c>
      <c r="N2" s="7" t="s">
        <v>15</v>
      </c>
      <c r="O2" s="7" t="s">
        <v>16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9" t="s">
        <v>26</v>
      </c>
    </row>
    <row r="3" spans="1:27" x14ac:dyDescent="0.35">
      <c r="A3" s="10">
        <v>1</v>
      </c>
      <c r="B3" s="11"/>
      <c r="C3" s="11"/>
      <c r="D3" s="11" t="s">
        <v>27</v>
      </c>
      <c r="E3" s="11"/>
      <c r="F3" s="11"/>
      <c r="G3" s="12">
        <f t="shared" ref="G3:J3" si="0">SUM(G32+G51+G55)</f>
        <v>366420720</v>
      </c>
      <c r="H3" s="12">
        <f t="shared" si="0"/>
        <v>364382664</v>
      </c>
      <c r="I3" s="12">
        <f t="shared" si="0"/>
        <v>473398252</v>
      </c>
      <c r="J3" s="12">
        <f t="shared" si="0"/>
        <v>414333968</v>
      </c>
      <c r="K3" s="12">
        <f>SUM(K32+K51+K55)</f>
        <v>484695676.21724838</v>
      </c>
      <c r="L3" s="12">
        <f t="shared" ref="L3:P3" si="1">SUM(L32+L51+L55)</f>
        <v>417410191</v>
      </c>
      <c r="M3" s="12">
        <f t="shared" si="1"/>
        <v>443467947.50583333</v>
      </c>
      <c r="N3" s="12">
        <f t="shared" si="1"/>
        <v>389005266</v>
      </c>
      <c r="O3" s="12">
        <f t="shared" si="1"/>
        <v>469858850.45574051</v>
      </c>
      <c r="P3" s="12">
        <f t="shared" si="1"/>
        <v>424586301</v>
      </c>
      <c r="Q3" s="12">
        <f>SUM(Q32+Q51+Q55+Q66)</f>
        <v>551225069.95638883</v>
      </c>
      <c r="R3" s="12">
        <f t="shared" ref="R3:Z3" si="2">SUM(R32+R51+R55+R66)</f>
        <v>565692307.48502505</v>
      </c>
      <c r="S3" s="12">
        <f t="shared" si="2"/>
        <v>594112544.87210441</v>
      </c>
      <c r="T3" s="12">
        <f t="shared" si="2"/>
        <v>550548184.05506599</v>
      </c>
      <c r="U3" s="12">
        <f t="shared" si="2"/>
        <v>583827388.11381948</v>
      </c>
      <c r="V3" s="12">
        <f t="shared" si="2"/>
        <v>605760972.70352983</v>
      </c>
      <c r="W3" s="12">
        <f t="shared" si="2"/>
        <v>633470273.76614213</v>
      </c>
      <c r="X3" s="12">
        <f t="shared" si="2"/>
        <v>667938879.40447378</v>
      </c>
      <c r="Y3" s="12">
        <f t="shared" si="2"/>
        <v>702634042.10066426</v>
      </c>
      <c r="Z3" s="13">
        <f t="shared" si="2"/>
        <v>732074531.54242742</v>
      </c>
      <c r="AA3" s="14"/>
    </row>
    <row r="4" spans="1:27" s="15" customFormat="1" x14ac:dyDescent="0.35">
      <c r="A4" s="10">
        <v>2</v>
      </c>
      <c r="B4" s="11"/>
      <c r="C4" s="11" t="s">
        <v>28</v>
      </c>
      <c r="D4" s="11" t="s">
        <v>29</v>
      </c>
      <c r="E4" s="11"/>
      <c r="F4" s="11"/>
      <c r="G4" s="12">
        <f t="shared" ref="G4:J4" si="3">G59</f>
        <v>167275408</v>
      </c>
      <c r="H4" s="12">
        <f t="shared" si="3"/>
        <v>186968989</v>
      </c>
      <c r="I4" s="12">
        <f t="shared" si="3"/>
        <v>147482125</v>
      </c>
      <c r="J4" s="12">
        <f t="shared" si="3"/>
        <v>148569598</v>
      </c>
      <c r="K4" s="12">
        <f>K59</f>
        <v>152591887.035</v>
      </c>
      <c r="L4" s="12">
        <f t="shared" ref="L4:P4" si="4">L59</f>
        <v>153805718</v>
      </c>
      <c r="M4" s="12">
        <f t="shared" si="4"/>
        <v>159845551.93296203</v>
      </c>
      <c r="N4" s="12">
        <f t="shared" si="4"/>
        <v>134617690</v>
      </c>
      <c r="O4" s="12">
        <f t="shared" si="4"/>
        <v>168555233.2273041</v>
      </c>
      <c r="P4" s="12">
        <f t="shared" si="4"/>
        <v>205907460</v>
      </c>
      <c r="Q4" s="12">
        <f>Q59</f>
        <v>196923936.98347643</v>
      </c>
      <c r="R4" s="12">
        <f t="shared" ref="R4:Z4" si="5">R59</f>
        <v>207259241.4043932</v>
      </c>
      <c r="S4" s="12">
        <f t="shared" si="5"/>
        <v>216069632.40188718</v>
      </c>
      <c r="T4" s="12">
        <f t="shared" si="5"/>
        <v>220547927.04324472</v>
      </c>
      <c r="U4" s="12">
        <f t="shared" si="5"/>
        <v>227040890.2424452</v>
      </c>
      <c r="V4" s="12">
        <f t="shared" si="5"/>
        <v>238075723.0902687</v>
      </c>
      <c r="W4" s="12">
        <f t="shared" si="5"/>
        <v>249029191.74053514</v>
      </c>
      <c r="X4" s="12">
        <f t="shared" si="5"/>
        <v>257263716.53104472</v>
      </c>
      <c r="Y4" s="12">
        <f t="shared" si="5"/>
        <v>266085225.01765355</v>
      </c>
      <c r="Z4" s="13">
        <f t="shared" si="5"/>
        <v>274731118.1332497</v>
      </c>
      <c r="AA4" t="s">
        <v>30</v>
      </c>
    </row>
    <row r="5" spans="1:27" s="15" customFormat="1" ht="15" thickBot="1" x14ac:dyDescent="0.4">
      <c r="A5" s="16">
        <v>3</v>
      </c>
      <c r="B5" s="17"/>
      <c r="C5" s="17"/>
      <c r="D5" s="17" t="s">
        <v>31</v>
      </c>
      <c r="E5" s="17"/>
      <c r="F5" s="18"/>
      <c r="G5" s="18">
        <f t="shared" ref="G5:Z5" si="6">G77</f>
        <v>-37987250</v>
      </c>
      <c r="H5" s="18">
        <f t="shared" si="6"/>
        <v>-36347291</v>
      </c>
      <c r="I5" s="18">
        <f t="shared" si="6"/>
        <v>-38628195</v>
      </c>
      <c r="J5" s="18">
        <f t="shared" si="6"/>
        <v>-37161739</v>
      </c>
      <c r="K5" s="18">
        <f t="shared" si="6"/>
        <v>-37881643</v>
      </c>
      <c r="L5" s="18">
        <f t="shared" si="6"/>
        <v>-34794000</v>
      </c>
      <c r="M5" s="18">
        <f t="shared" si="6"/>
        <v>-40186055.816852376</v>
      </c>
      <c r="N5" s="18">
        <f t="shared" si="6"/>
        <v>-41373528</v>
      </c>
      <c r="O5" s="18">
        <f t="shared" si="6"/>
        <v>-41006678.309727833</v>
      </c>
      <c r="P5" s="18">
        <f t="shared" si="6"/>
        <v>-45894000</v>
      </c>
      <c r="Q5" s="18">
        <f t="shared" si="6"/>
        <v>-61787071.674715713</v>
      </c>
      <c r="R5" s="18">
        <f t="shared" si="6"/>
        <v>-70143674.280312121</v>
      </c>
      <c r="S5" s="18">
        <f t="shared" si="6"/>
        <v>-109212837.25530322</v>
      </c>
      <c r="T5" s="18">
        <f t="shared" si="6"/>
        <v>-109711314.24520122</v>
      </c>
      <c r="U5" s="18">
        <f t="shared" si="6"/>
        <v>-112420194.50388169</v>
      </c>
      <c r="V5" s="18">
        <f t="shared" si="6"/>
        <v>-93367128.069459572</v>
      </c>
      <c r="W5" s="18">
        <f t="shared" si="6"/>
        <v>-95240611.060263559</v>
      </c>
      <c r="X5" s="18">
        <f t="shared" si="6"/>
        <v>-75124416.184753805</v>
      </c>
      <c r="Y5" s="18">
        <f t="shared" si="6"/>
        <v>-78529266.863333642</v>
      </c>
      <c r="Z5" s="19">
        <f t="shared" si="6"/>
        <v>-79187978.958134338</v>
      </c>
      <c r="AA5" s="14"/>
    </row>
    <row r="6" spans="1:27" s="21" customFormat="1" ht="15" thickTop="1" x14ac:dyDescent="0.35">
      <c r="A6" s="20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7" ht="29.5" thickBot="1" x14ac:dyDescent="0.4">
      <c r="A7" s="23" t="s">
        <v>32</v>
      </c>
      <c r="G7" s="24" t="s">
        <v>1</v>
      </c>
      <c r="H7" s="24" t="s">
        <v>1</v>
      </c>
      <c r="I7" s="24" t="s">
        <v>1</v>
      </c>
      <c r="J7" s="24" t="s">
        <v>2</v>
      </c>
      <c r="K7" s="24" t="s">
        <v>1</v>
      </c>
      <c r="L7" s="24" t="s">
        <v>3</v>
      </c>
      <c r="M7" s="24" t="s">
        <v>4</v>
      </c>
      <c r="N7" s="24" t="s">
        <v>2</v>
      </c>
      <c r="O7" s="24" t="s">
        <v>4</v>
      </c>
      <c r="P7" s="24" t="s">
        <v>3</v>
      </c>
      <c r="Q7" s="25" t="s">
        <v>5</v>
      </c>
      <c r="R7" s="25" t="s">
        <v>5</v>
      </c>
      <c r="S7" s="25" t="s">
        <v>6</v>
      </c>
      <c r="T7" s="25" t="s">
        <v>6</v>
      </c>
      <c r="U7" s="25" t="s">
        <v>6</v>
      </c>
      <c r="V7" s="25" t="s">
        <v>6</v>
      </c>
      <c r="W7" s="25" t="s">
        <v>6</v>
      </c>
      <c r="X7" s="25" t="s">
        <v>6</v>
      </c>
      <c r="Y7" s="25" t="s">
        <v>6</v>
      </c>
      <c r="Z7" s="25" t="s">
        <v>6</v>
      </c>
    </row>
    <row r="8" spans="1:27" ht="29.5" thickBot="1" x14ac:dyDescent="0.4">
      <c r="A8" s="26"/>
      <c r="B8" s="27" t="s">
        <v>8</v>
      </c>
      <c r="C8" s="28" t="s">
        <v>9</v>
      </c>
      <c r="D8" s="27" t="s">
        <v>33</v>
      </c>
      <c r="E8" s="27" t="s">
        <v>10</v>
      </c>
      <c r="F8" s="27"/>
      <c r="G8" s="27" t="s">
        <v>11</v>
      </c>
      <c r="H8" s="27" t="s">
        <v>12</v>
      </c>
      <c r="I8" s="27" t="s">
        <v>13</v>
      </c>
      <c r="J8" s="27" t="s">
        <v>13</v>
      </c>
      <c r="K8" s="27" t="s">
        <v>14</v>
      </c>
      <c r="L8" s="27" t="s">
        <v>14</v>
      </c>
      <c r="M8" s="27" t="s">
        <v>15</v>
      </c>
      <c r="N8" s="27" t="s">
        <v>15</v>
      </c>
      <c r="O8" s="27" t="s">
        <v>16</v>
      </c>
      <c r="P8" s="27" t="s">
        <v>16</v>
      </c>
      <c r="Q8" s="27" t="s">
        <v>17</v>
      </c>
      <c r="R8" s="27" t="s">
        <v>18</v>
      </c>
      <c r="S8" s="27" t="s">
        <v>19</v>
      </c>
      <c r="T8" s="27" t="s">
        <v>20</v>
      </c>
      <c r="U8" s="27" t="s">
        <v>21</v>
      </c>
      <c r="V8" s="27" t="s">
        <v>22</v>
      </c>
      <c r="W8" s="27" t="s">
        <v>23</v>
      </c>
      <c r="X8" s="27" t="s">
        <v>24</v>
      </c>
      <c r="Y8" s="27" t="s">
        <v>25</v>
      </c>
      <c r="Z8" s="29" t="s">
        <v>26</v>
      </c>
    </row>
    <row r="9" spans="1:27" x14ac:dyDescent="0.35">
      <c r="R9"/>
    </row>
    <row r="10" spans="1:27" x14ac:dyDescent="0.35">
      <c r="R10"/>
    </row>
    <row r="11" spans="1:27" x14ac:dyDescent="0.35">
      <c r="A11" s="24">
        <v>4</v>
      </c>
      <c r="C11" t="s">
        <v>34</v>
      </c>
      <c r="D11" t="s">
        <v>35</v>
      </c>
      <c r="E11" t="s">
        <v>36</v>
      </c>
      <c r="F11" t="s">
        <v>37</v>
      </c>
      <c r="G11" s="30">
        <f>22071999-G12</f>
        <v>28216435</v>
      </c>
      <c r="H11" s="30">
        <f>22071999-H12</f>
        <v>28216435</v>
      </c>
      <c r="I11" s="30">
        <f>39221127-I12</f>
        <v>45365563</v>
      </c>
      <c r="J11" s="30">
        <f>36863567-J12</f>
        <v>43008003</v>
      </c>
      <c r="K11" s="30">
        <f>39427340-K12</f>
        <v>45572128.5</v>
      </c>
      <c r="L11" s="30">
        <f>35927569-L12</f>
        <v>42072357.5</v>
      </c>
      <c r="M11" s="31">
        <f>'[1]Delta Capt &amp; RMC  &amp; Min'!D11+'[1]Delta Capt &amp; RMC  &amp; Min'!G11</f>
        <v>44258353.541657999</v>
      </c>
      <c r="N11" s="32">
        <f>38786663-N12</f>
        <v>44931804</v>
      </c>
      <c r="O11" s="33">
        <f>'[1]Delta Capt &amp; RMC  &amp; Min'!D12+'[1]Delta Capt &amp; RMC  &amp; Min'!G12</f>
        <v>46028687.683324322</v>
      </c>
      <c r="P11" s="34">
        <f>48892481-P12</f>
        <v>55037622</v>
      </c>
      <c r="Q11" s="32">
        <f>1911500*33.27344021</f>
        <v>63602180.961414993</v>
      </c>
      <c r="R11" s="32">
        <f t="shared" ref="R11:Z11" si="7">1911500*33.27344021</f>
        <v>63602180.961414993</v>
      </c>
      <c r="S11" s="32">
        <f t="shared" si="7"/>
        <v>63602180.961414993</v>
      </c>
      <c r="T11" s="32">
        <f t="shared" si="7"/>
        <v>63602180.961414993</v>
      </c>
      <c r="U11" s="32">
        <f t="shared" si="7"/>
        <v>63602180.961414993</v>
      </c>
      <c r="V11" s="32">
        <f t="shared" si="7"/>
        <v>63602180.961414993</v>
      </c>
      <c r="W11" s="32">
        <f t="shared" si="7"/>
        <v>63602180.961414993</v>
      </c>
      <c r="X11" s="32">
        <f t="shared" si="7"/>
        <v>63602180.961414993</v>
      </c>
      <c r="Y11" s="32">
        <f t="shared" si="7"/>
        <v>63602180.961414993</v>
      </c>
      <c r="Z11" s="32">
        <f t="shared" si="7"/>
        <v>63602180.961414993</v>
      </c>
    </row>
    <row r="12" spans="1:27" x14ac:dyDescent="0.35">
      <c r="A12" s="24">
        <v>5</v>
      </c>
      <c r="C12" t="s">
        <v>34</v>
      </c>
      <c r="D12" t="s">
        <v>38</v>
      </c>
      <c r="E12" t="s">
        <v>36</v>
      </c>
      <c r="G12" s="30">
        <v>-6144436</v>
      </c>
      <c r="H12" s="30">
        <v>-6144436</v>
      </c>
      <c r="I12" s="30">
        <v>-6144436</v>
      </c>
      <c r="J12" s="30">
        <f>(-6144436/2)+(-6144436/2)</f>
        <v>-6144436</v>
      </c>
      <c r="K12" s="30">
        <f>(-6144436/2)+(-6145141/2)</f>
        <v>-6144788.5</v>
      </c>
      <c r="L12" s="30">
        <f>(-6144436/2)+(-6145141/2)</f>
        <v>-6144788.5</v>
      </c>
      <c r="M12" s="31">
        <f>'[1]Delta Capt &amp; RMC  &amp; Min'!F11</f>
        <v>-6145141</v>
      </c>
      <c r="N12" s="35">
        <f>(-6145141/2)+(-6145141/2)</f>
        <v>-6145141</v>
      </c>
      <c r="O12" s="33">
        <f>'[1]Delta Capt &amp; RMC  &amp; Min'!F12</f>
        <v>-7283130.0740740746</v>
      </c>
      <c r="P12" s="35">
        <f>(-6145141/2)+(-6145141/2)</f>
        <v>-6145141</v>
      </c>
      <c r="Q12" s="32">
        <f>-6145141</f>
        <v>-6145141</v>
      </c>
      <c r="R12" s="32">
        <f t="shared" ref="R12:U12" si="8">-6145141</f>
        <v>-6145141</v>
      </c>
      <c r="S12" s="32">
        <f t="shared" si="8"/>
        <v>-6145141</v>
      </c>
      <c r="T12" s="32">
        <f t="shared" si="8"/>
        <v>-6145141</v>
      </c>
      <c r="U12" s="32">
        <f t="shared" si="8"/>
        <v>-6145141</v>
      </c>
      <c r="V12" s="32">
        <f>'[1]Delta Capt &amp; RMC  &amp; Min'!F18</f>
        <v>-7283130.0740740746</v>
      </c>
      <c r="W12" s="32">
        <f>'[1]Delta Capt &amp; RMC  &amp; Min'!F19</f>
        <v>-7283130.0740740746</v>
      </c>
      <c r="X12" s="32">
        <f>'[1]Delta Capt &amp; RMC  &amp; Min'!F20</f>
        <v>-7283130.0740740746</v>
      </c>
      <c r="Y12" s="32">
        <f>'[1]Delta Capt &amp; RMC  &amp; Min'!F21</f>
        <v>-7283130.0740740746</v>
      </c>
      <c r="Z12" s="32">
        <f>'[1]Delta Capt &amp; RMC  &amp; Min'!F22</f>
        <v>-7283130.0740740746</v>
      </c>
    </row>
    <row r="13" spans="1:27" x14ac:dyDescent="0.35">
      <c r="A13" s="24">
        <v>6</v>
      </c>
      <c r="C13" t="s">
        <v>34</v>
      </c>
      <c r="D13" t="s">
        <v>39</v>
      </c>
      <c r="G13" s="30"/>
      <c r="H13" s="30"/>
      <c r="I13" s="30"/>
      <c r="J13" s="30"/>
      <c r="K13" s="30"/>
      <c r="L13" s="30"/>
      <c r="M13" s="31"/>
      <c r="N13" s="35"/>
      <c r="O13" s="33"/>
      <c r="P13" s="35"/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</row>
    <row r="14" spans="1:27" s="38" customFormat="1" x14ac:dyDescent="0.35">
      <c r="A14" s="37">
        <v>7</v>
      </c>
      <c r="C14" s="38" t="s">
        <v>34</v>
      </c>
      <c r="D14" s="38" t="s">
        <v>40</v>
      </c>
      <c r="G14" s="39">
        <f t="shared" ref="G14:J14" si="9">SUM(G11:G12)</f>
        <v>22071999</v>
      </c>
      <c r="H14" s="39">
        <f t="shared" si="9"/>
        <v>22071999</v>
      </c>
      <c r="I14" s="39">
        <f t="shared" si="9"/>
        <v>39221127</v>
      </c>
      <c r="J14" s="39">
        <f t="shared" si="9"/>
        <v>36863567</v>
      </c>
      <c r="K14" s="36">
        <f>SUM(K11:K13)</f>
        <v>39427340</v>
      </c>
      <c r="L14" s="36">
        <f t="shared" ref="L14:P14" si="10">SUM(L11:L13)</f>
        <v>35927569</v>
      </c>
      <c r="M14" s="36">
        <f t="shared" si="10"/>
        <v>38113212.541657999</v>
      </c>
      <c r="N14" s="36">
        <f t="shared" si="10"/>
        <v>38786663</v>
      </c>
      <c r="O14" s="36">
        <f t="shared" si="10"/>
        <v>38745557.609250247</v>
      </c>
      <c r="P14" s="36">
        <f t="shared" si="10"/>
        <v>48892481</v>
      </c>
      <c r="Q14" s="36">
        <f>SUM(Q11:Q13)</f>
        <v>57457039.961414993</v>
      </c>
      <c r="R14" s="36">
        <f t="shared" ref="R14:Z14" si="11">SUM(R11:R13)</f>
        <v>57457039.961414993</v>
      </c>
      <c r="S14" s="36">
        <f t="shared" si="11"/>
        <v>57457039.961414993</v>
      </c>
      <c r="T14" s="36">
        <f t="shared" si="11"/>
        <v>57457039.961414993</v>
      </c>
      <c r="U14" s="36">
        <f t="shared" si="11"/>
        <v>57457039.961414993</v>
      </c>
      <c r="V14" s="36">
        <f t="shared" si="11"/>
        <v>56319050.887340918</v>
      </c>
      <c r="W14" s="36">
        <f t="shared" si="11"/>
        <v>56319050.887340918</v>
      </c>
      <c r="X14" s="36">
        <f t="shared" si="11"/>
        <v>56319050.887340918</v>
      </c>
      <c r="Y14" s="36">
        <f t="shared" si="11"/>
        <v>56319050.887340918</v>
      </c>
      <c r="Z14" s="36">
        <f t="shared" si="11"/>
        <v>56319050.887340918</v>
      </c>
    </row>
    <row r="15" spans="1:27" ht="12" customHeight="1" x14ac:dyDescent="0.35">
      <c r="G15" s="30"/>
      <c r="H15" s="30"/>
      <c r="I15" s="30"/>
      <c r="J15" s="30"/>
      <c r="K15" s="30"/>
      <c r="L15" s="30"/>
      <c r="M15" s="31"/>
      <c r="N15" s="32"/>
      <c r="O15" s="33"/>
      <c r="P15" s="34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7" x14ac:dyDescent="0.35">
      <c r="A16" s="24">
        <v>8</v>
      </c>
      <c r="C16" t="s">
        <v>41</v>
      </c>
      <c r="D16" t="s">
        <v>42</v>
      </c>
      <c r="E16" t="s">
        <v>43</v>
      </c>
      <c r="F16" t="s">
        <v>44</v>
      </c>
      <c r="G16" s="30">
        <f>51872465-G17-G18</f>
        <v>64792755</v>
      </c>
      <c r="H16" s="30">
        <f>54936419-H17-H18</f>
        <v>67856709</v>
      </c>
      <c r="I16" s="30">
        <f>54852510-I17-I18</f>
        <v>67772800</v>
      </c>
      <c r="J16" s="30">
        <f>48768114-J17-J18</f>
        <v>65314993</v>
      </c>
      <c r="K16" s="30">
        <f>59473672-K17-K18</f>
        <v>74791058</v>
      </c>
      <c r="L16" s="30">
        <f>47914865-SUM(L17:L18)</f>
        <v>63232251</v>
      </c>
      <c r="M16" s="31">
        <f>'[1]Trans Capt &amp; RMC'!F5+'[1]Trans Capt &amp; RMC'!G5</f>
        <v>59799277.859999999</v>
      </c>
      <c r="N16" s="35">
        <f>44662214-SUM(N17:N18)</f>
        <v>59597803.5</v>
      </c>
      <c r="O16" s="33">
        <f>'[1]Trans Capt &amp; RMC'!F6+'[1]Trans Capt &amp; RMC'!G6</f>
        <v>57316619.674999997</v>
      </c>
      <c r="P16" s="35">
        <f>40025164-SUM(P17:P18)</f>
        <v>55923111.5</v>
      </c>
      <c r="Q16" s="32">
        <f>61955243/2+60315676/2</f>
        <v>61135459.5</v>
      </c>
      <c r="R16" s="32">
        <f>60315676/2+66729905/2</f>
        <v>63522790.5</v>
      </c>
      <c r="S16" s="32">
        <f>66729905/2+65262932/2</f>
        <v>65996418.5</v>
      </c>
      <c r="T16" s="32">
        <f>65262932/2+63359419/2</f>
        <v>64311175.5</v>
      </c>
      <c r="U16" s="32">
        <f>63359419/2+62508519/2</f>
        <v>62933969</v>
      </c>
      <c r="V16" s="32">
        <f>62508519/2+61760795/2</f>
        <v>62134657</v>
      </c>
      <c r="W16" s="32">
        <f>61760795/2+61147819/2</f>
        <v>61454307</v>
      </c>
      <c r="X16" s="32">
        <f>61147819/2+60584130/2</f>
        <v>60865974.5</v>
      </c>
      <c r="Y16" s="32">
        <f>60584130/2+59810618/2</f>
        <v>60197374</v>
      </c>
      <c r="Z16" s="32">
        <f>59810618/2+58427064/2</f>
        <v>59118841</v>
      </c>
    </row>
    <row r="17" spans="1:26" x14ac:dyDescent="0.35">
      <c r="A17" s="24">
        <v>9</v>
      </c>
      <c r="C17" t="s">
        <v>41</v>
      </c>
      <c r="D17" t="s">
        <v>38</v>
      </c>
      <c r="E17" t="s">
        <v>45</v>
      </c>
      <c r="G17" s="30">
        <f t="shared" ref="G17:I17" si="12">(-12920290/2)+(-12920290/2)</f>
        <v>-12920290</v>
      </c>
      <c r="H17" s="30">
        <f t="shared" si="12"/>
        <v>-12920290</v>
      </c>
      <c r="I17" s="30">
        <f t="shared" si="12"/>
        <v>-12920290</v>
      </c>
      <c r="J17" s="30">
        <f>(-12920290/2)+(-12920290/2)</f>
        <v>-12920290</v>
      </c>
      <c r="K17" s="30">
        <f>(-12920290/2)+(-10590096/2)</f>
        <v>-11755193</v>
      </c>
      <c r="L17" s="35">
        <f>(-12920290/2)+(-10590096/2)</f>
        <v>-11755193</v>
      </c>
      <c r="M17" s="31">
        <f>'[1]Trans Capt &amp; RMC'!$I5</f>
        <v>-12376513</v>
      </c>
      <c r="N17" s="35">
        <f>(-10590096/2)+(-12376513/2)</f>
        <v>-11483304.5</v>
      </c>
      <c r="O17" s="31">
        <f>'[1]Trans Capt &amp; RMC'!I6</f>
        <v>-14668459.851851853</v>
      </c>
      <c r="P17" s="35">
        <f>(-12376513/2)+(-12309768/2)</f>
        <v>-12343140.5</v>
      </c>
      <c r="Q17" s="32">
        <v>-12376513</v>
      </c>
      <c r="R17" s="32">
        <v>-12376513</v>
      </c>
      <c r="S17" s="32">
        <v>-12376513</v>
      </c>
      <c r="T17" s="32">
        <v>-12376513</v>
      </c>
      <c r="U17" s="32">
        <v>-12376513</v>
      </c>
      <c r="V17" s="32">
        <f>'[1]Trans Capt &amp; RMC'!I12</f>
        <v>-14668459.851851853</v>
      </c>
      <c r="W17" s="32">
        <f>'[1]Trans Capt &amp; RMC'!I13</f>
        <v>-14668459.851851853</v>
      </c>
      <c r="X17" s="32">
        <f>'[1]Trans Capt &amp; RMC'!I14</f>
        <v>-14668459.851851853</v>
      </c>
      <c r="Y17" s="32">
        <f>'[1]Trans Capt &amp; RMC'!I15</f>
        <v>-14668459.851851853</v>
      </c>
      <c r="Z17" s="32">
        <f>'[1]Trans Capt &amp; RMC'!I16</f>
        <v>-14668459.851851853</v>
      </c>
    </row>
    <row r="18" spans="1:26" x14ac:dyDescent="0.35">
      <c r="A18" s="24">
        <v>10</v>
      </c>
      <c r="B18" t="e">
        <v>#DIV/0!</v>
      </c>
      <c r="C18" t="s">
        <v>41</v>
      </c>
      <c r="D18" t="s">
        <v>46</v>
      </c>
      <c r="E18" t="s">
        <v>47</v>
      </c>
      <c r="G18" s="35"/>
      <c r="H18" s="35"/>
      <c r="I18" s="35"/>
      <c r="J18" s="35">
        <f>(-3647854/2)+(-3605324/2)</f>
        <v>-3626589</v>
      </c>
      <c r="K18" s="35">
        <f>(-3605324/2)+(-3519062/2)</f>
        <v>-3562193</v>
      </c>
      <c r="L18" s="35">
        <f>(-3605324/2)+(-3519062/2)</f>
        <v>-3562193</v>
      </c>
      <c r="M18" s="31">
        <f>'[1]Trans Capt &amp; RMC'!J5</f>
        <v>-3519062</v>
      </c>
      <c r="N18" s="35">
        <f>(-3519062/2)+(-3385508/2)</f>
        <v>-3452285</v>
      </c>
      <c r="O18" s="33">
        <f>'[1]Trans Capt &amp; RMC'!J6</f>
        <v>-3519062</v>
      </c>
      <c r="P18" s="35">
        <f>(-3385508/2)+(-3724106/2)</f>
        <v>-3554807</v>
      </c>
      <c r="Q18" s="32">
        <f>'[1]Trans Capt &amp; RMC'!J7</f>
        <v>-3519062</v>
      </c>
      <c r="R18" s="32">
        <f>'[1]Trans Capt &amp; RMC'!J8</f>
        <v>-3519062</v>
      </c>
      <c r="S18" s="32">
        <f>'[1]Trans Capt &amp; RMC'!J9</f>
        <v>-3519062</v>
      </c>
      <c r="T18" s="32">
        <f>'[1]Trans Capt &amp; RMC'!J10</f>
        <v>-3519062</v>
      </c>
      <c r="U18" s="32">
        <f>'[1]Trans Capt &amp; RMC'!J11</f>
        <v>-3519062</v>
      </c>
      <c r="V18" s="32">
        <f>'[1]Trans Capt &amp; RMC'!J12</f>
        <v>-3519062</v>
      </c>
      <c r="W18" s="32">
        <f>'[1]Trans Capt &amp; RMC'!J13</f>
        <v>-3519062</v>
      </c>
      <c r="X18" s="32">
        <f>'[1]Trans Capt &amp; RMC'!J14</f>
        <v>-3519062</v>
      </c>
      <c r="Y18" s="32">
        <f>'[1]Trans Capt &amp; RMC'!J15</f>
        <v>-3519062</v>
      </c>
      <c r="Z18" s="32">
        <f>'[1]Trans Capt &amp; RMC'!J16</f>
        <v>-3519062</v>
      </c>
    </row>
    <row r="19" spans="1:26" s="38" customFormat="1" x14ac:dyDescent="0.35">
      <c r="A19" s="37">
        <v>11</v>
      </c>
      <c r="C19" s="38" t="s">
        <v>41</v>
      </c>
      <c r="D19" s="38" t="s">
        <v>48</v>
      </c>
      <c r="G19" s="39">
        <f t="shared" ref="G19:Z19" si="13">SUM(G16:G18)</f>
        <v>51872465</v>
      </c>
      <c r="H19" s="39">
        <f t="shared" si="13"/>
        <v>54936419</v>
      </c>
      <c r="I19" s="39">
        <f t="shared" si="13"/>
        <v>54852510</v>
      </c>
      <c r="J19" s="39">
        <f t="shared" si="13"/>
        <v>48768114</v>
      </c>
      <c r="K19" s="39">
        <f>SUM(K16:K18)</f>
        <v>59473672</v>
      </c>
      <c r="L19" s="39">
        <f t="shared" si="13"/>
        <v>47914865</v>
      </c>
      <c r="M19" s="39">
        <f t="shared" si="13"/>
        <v>43903702.859999999</v>
      </c>
      <c r="N19" s="36">
        <f t="shared" si="13"/>
        <v>44662214</v>
      </c>
      <c r="O19" s="39">
        <f t="shared" si="13"/>
        <v>39129097.823148146</v>
      </c>
      <c r="P19" s="36">
        <f t="shared" si="13"/>
        <v>40025164</v>
      </c>
      <c r="Q19" s="36">
        <f t="shared" si="13"/>
        <v>45239884.5</v>
      </c>
      <c r="R19" s="36">
        <f t="shared" si="13"/>
        <v>47627215.5</v>
      </c>
      <c r="S19" s="36">
        <f t="shared" si="13"/>
        <v>50100843.5</v>
      </c>
      <c r="T19" s="36">
        <f t="shared" si="13"/>
        <v>48415600.5</v>
      </c>
      <c r="U19" s="36">
        <f t="shared" si="13"/>
        <v>47038394</v>
      </c>
      <c r="V19" s="36">
        <f t="shared" si="13"/>
        <v>43947135.148148149</v>
      </c>
      <c r="W19" s="36">
        <f t="shared" si="13"/>
        <v>43266785.148148149</v>
      </c>
      <c r="X19" s="36">
        <f t="shared" si="13"/>
        <v>42678452.648148149</v>
      </c>
      <c r="Y19" s="36">
        <f t="shared" si="13"/>
        <v>42009852.148148149</v>
      </c>
      <c r="Z19" s="36">
        <f t="shared" si="13"/>
        <v>40931319.148148149</v>
      </c>
    </row>
    <row r="20" spans="1:26" s="38" customFormat="1" ht="10" customHeight="1" x14ac:dyDescent="0.35">
      <c r="A20" s="37"/>
      <c r="G20" s="39"/>
      <c r="H20" s="39"/>
      <c r="I20" s="39"/>
      <c r="J20" s="39"/>
      <c r="K20" s="39"/>
      <c r="L20" s="39"/>
      <c r="M20" s="40"/>
      <c r="N20" s="41"/>
      <c r="O20" s="42"/>
      <c r="P20" s="43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s="38" customFormat="1" x14ac:dyDescent="0.35">
      <c r="A21" s="37">
        <v>12</v>
      </c>
      <c r="C21" s="38" t="s">
        <v>41</v>
      </c>
      <c r="D21" s="44" t="s">
        <v>49</v>
      </c>
      <c r="E21" s="38" t="s">
        <v>50</v>
      </c>
      <c r="G21" s="39">
        <v>7689105</v>
      </c>
      <c r="H21" s="39">
        <v>7689105</v>
      </c>
      <c r="I21" s="39">
        <v>7814076</v>
      </c>
      <c r="J21" s="39">
        <v>7800708</v>
      </c>
      <c r="K21" s="39">
        <f>7868465</f>
        <v>7868465</v>
      </c>
      <c r="L21" s="39">
        <v>7825491</v>
      </c>
      <c r="M21" s="40">
        <f>'[1]DCC Capt'!D6</f>
        <v>7882874.5</v>
      </c>
      <c r="N21" s="41">
        <v>7831882</v>
      </c>
      <c r="O21" s="42">
        <f>'[1]DCC Capt'!D7</f>
        <v>7959906.5</v>
      </c>
      <c r="P21" s="43">
        <v>7822611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s="38" customFormat="1" x14ac:dyDescent="0.35">
      <c r="A22" s="37">
        <v>13</v>
      </c>
      <c r="C22" s="38" t="s">
        <v>41</v>
      </c>
      <c r="D22" s="38" t="s">
        <v>51</v>
      </c>
      <c r="E22" s="38" t="s">
        <v>52</v>
      </c>
      <c r="F22" s="38" t="s">
        <v>53</v>
      </c>
      <c r="G22" s="39">
        <v>28718974</v>
      </c>
      <c r="H22" s="39">
        <v>30059640</v>
      </c>
      <c r="I22" s="39">
        <v>30414575</v>
      </c>
      <c r="J22" s="39">
        <v>29647488</v>
      </c>
      <c r="K22" s="39">
        <v>30598472</v>
      </c>
      <c r="L22" s="39">
        <v>30572515</v>
      </c>
      <c r="M22" s="40">
        <f>'[1]EBE Capt'!I9</f>
        <v>30300924.5</v>
      </c>
      <c r="N22" s="41">
        <v>29812565</v>
      </c>
      <c r="O22" s="42">
        <f>'[1]EBE Capt'!I10</f>
        <v>29964578</v>
      </c>
      <c r="P22" s="43">
        <v>28847246</v>
      </c>
      <c r="Q22" s="41">
        <f>'[1]EBE Capt'!I11</f>
        <v>29916527</v>
      </c>
      <c r="R22" s="41">
        <f>'[1]EBE Capt'!I12</f>
        <v>29688044</v>
      </c>
      <c r="S22" s="41">
        <f>'[1]EBE Capt'!I13</f>
        <v>26505544</v>
      </c>
      <c r="T22" s="41">
        <f>'[1]EBE Capt'!I14</f>
        <v>24482116</v>
      </c>
      <c r="U22" s="41">
        <f>'[1]EBE Capt'!I15</f>
        <v>26815409.5</v>
      </c>
      <c r="V22" s="41">
        <f>'[1]EBE Capt'!I16</f>
        <v>19875588.5</v>
      </c>
      <c r="W22" s="41">
        <f>'[1]EBE Capt'!I17</f>
        <v>11318576</v>
      </c>
      <c r="X22" s="41">
        <f>'[1]EBE Capt'!I18</f>
        <v>9434357</v>
      </c>
      <c r="Y22" s="41">
        <f>'[1]EBE Capt'!I19</f>
        <v>7604697</v>
      </c>
      <c r="Z22" s="41">
        <f>'[1]EBE Capt'!I20</f>
        <v>4663072</v>
      </c>
    </row>
    <row r="23" spans="1:26" s="38" customFormat="1" x14ac:dyDescent="0.35">
      <c r="A23" s="45"/>
      <c r="C23" s="38" t="s">
        <v>54</v>
      </c>
      <c r="D23" s="38" t="s">
        <v>55</v>
      </c>
      <c r="G23" s="39"/>
      <c r="H23" s="39"/>
      <c r="I23" s="39"/>
      <c r="J23" s="39"/>
      <c r="K23" s="39">
        <v>0</v>
      </c>
      <c r="L23" s="39">
        <v>0</v>
      </c>
      <c r="M23" s="40">
        <v>1966547</v>
      </c>
      <c r="N23" s="39">
        <v>0</v>
      </c>
      <c r="O23" s="42">
        <v>2808899</v>
      </c>
      <c r="P23" s="39">
        <v>0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s="38" customFormat="1" x14ac:dyDescent="0.35">
      <c r="A24" s="37"/>
      <c r="G24" s="39"/>
      <c r="H24" s="39"/>
      <c r="I24" s="39"/>
      <c r="J24" s="39"/>
      <c r="K24" s="39"/>
      <c r="L24" s="39"/>
      <c r="M24" s="40"/>
      <c r="N24" s="41"/>
      <c r="O24" s="42"/>
      <c r="P24" s="43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47" customFormat="1" x14ac:dyDescent="0.35">
      <c r="A25" s="46">
        <v>14</v>
      </c>
      <c r="C25" s="47" t="s">
        <v>41</v>
      </c>
      <c r="D25" s="47" t="s">
        <v>56</v>
      </c>
      <c r="E25" s="47" t="s">
        <v>36</v>
      </c>
      <c r="F25" s="47" t="s">
        <v>57</v>
      </c>
      <c r="G25" s="35">
        <v>44481053</v>
      </c>
      <c r="H25" s="35">
        <v>46473186</v>
      </c>
      <c r="I25" s="35">
        <v>44183665</v>
      </c>
      <c r="J25" s="35">
        <v>45417523</v>
      </c>
      <c r="K25" s="35">
        <v>41857538.5</v>
      </c>
      <c r="L25" s="35">
        <v>45127929</v>
      </c>
      <c r="M25" s="32">
        <f>[1]WSRB!I21</f>
        <v>46855606.5</v>
      </c>
      <c r="N25" s="32">
        <v>51098936</v>
      </c>
      <c r="O25" s="34">
        <f>[1]WSRB!I22-876341</f>
        <v>53358872.5</v>
      </c>
      <c r="P25" s="34">
        <f>50582044+7896500</f>
        <v>58478544</v>
      </c>
      <c r="Q25" s="48">
        <f>[1]WSRB!I23</f>
        <v>59272720</v>
      </c>
      <c r="R25" s="48">
        <f>[1]WSRB!I24</f>
        <v>59712492</v>
      </c>
      <c r="S25" s="48">
        <f>[1]WSRB!I25</f>
        <v>59712614</v>
      </c>
      <c r="T25" s="48">
        <f>[1]WSRB!I26</f>
        <v>59584063.5</v>
      </c>
      <c r="U25" s="48">
        <f>[1]WSRB!I27</f>
        <v>58176988.5</v>
      </c>
      <c r="V25" s="48">
        <f>[1]WSRB!I28</f>
        <v>56352060.5</v>
      </c>
      <c r="W25" s="48">
        <f>[1]WSRB!I29</f>
        <v>56404853</v>
      </c>
      <c r="X25" s="48">
        <f>[1]WSRB!I30</f>
        <v>54918280</v>
      </c>
      <c r="Y25" s="48">
        <f>[1]WSRB!I31</f>
        <v>53095139.5</v>
      </c>
      <c r="Z25" s="48">
        <f>[1]WSRB!I32</f>
        <v>49788572.5</v>
      </c>
    </row>
    <row r="26" spans="1:26" x14ac:dyDescent="0.35">
      <c r="A26" s="24">
        <v>15</v>
      </c>
      <c r="C26" t="s">
        <v>41</v>
      </c>
      <c r="D26" s="49" t="s">
        <v>58</v>
      </c>
      <c r="E26" s="49"/>
      <c r="F26" s="49"/>
      <c r="G26" s="39"/>
      <c r="H26" s="39"/>
      <c r="I26" s="39"/>
      <c r="J26" s="39"/>
      <c r="K26" s="39"/>
      <c r="L26" s="39"/>
      <c r="M26" s="39"/>
      <c r="N26" s="36"/>
      <c r="O26" s="39"/>
      <c r="P26" s="36"/>
      <c r="Q26" s="50">
        <f>4840433/2</f>
        <v>2420216.5</v>
      </c>
      <c r="R26" s="50">
        <f>4840433/2+4448667/2</f>
        <v>4644550</v>
      </c>
      <c r="S26" s="50">
        <f>4448667/2+10502072/2</f>
        <v>7475369.5</v>
      </c>
      <c r="T26" s="50">
        <f>10502072/2+14172267/2</f>
        <v>12337169.5</v>
      </c>
      <c r="U26" s="50">
        <f>14172267/2+18028034/2</f>
        <v>16100150.5</v>
      </c>
      <c r="V26" s="50">
        <f>18028034/2+22062499/2</f>
        <v>20045266.5</v>
      </c>
      <c r="W26" s="50">
        <f>22062499/2+26399378/2</f>
        <v>24230938.5</v>
      </c>
      <c r="X26" s="50">
        <f>26399378/2+30804987/2</f>
        <v>28602182.5</v>
      </c>
      <c r="Y26" s="50">
        <f>30804987/2+35162485/2</f>
        <v>32983736</v>
      </c>
      <c r="Z26" s="50">
        <f>35162485/2+39403141/2</f>
        <v>37282813</v>
      </c>
    </row>
    <row r="27" spans="1:26" x14ac:dyDescent="0.35">
      <c r="A27" s="24">
        <v>16</v>
      </c>
      <c r="C27" t="s">
        <v>41</v>
      </c>
      <c r="D27" s="38" t="s">
        <v>59</v>
      </c>
      <c r="E27" s="49"/>
      <c r="F27" s="49"/>
      <c r="G27" s="39">
        <f t="shared" ref="G27:K27" si="14">SUM(G25:G26)</f>
        <v>44481053</v>
      </c>
      <c r="H27" s="39">
        <f t="shared" si="14"/>
        <v>46473186</v>
      </c>
      <c r="I27" s="39">
        <f t="shared" si="14"/>
        <v>44183665</v>
      </c>
      <c r="J27" s="39">
        <f t="shared" si="14"/>
        <v>45417523</v>
      </c>
      <c r="K27" s="39">
        <f t="shared" si="14"/>
        <v>41857538.5</v>
      </c>
      <c r="L27" s="39">
        <f>SUM(L25:L26)</f>
        <v>45127929</v>
      </c>
      <c r="M27" s="39">
        <f t="shared" ref="M27:P27" si="15">SUM(M25:M26)</f>
        <v>46855606.5</v>
      </c>
      <c r="N27" s="39">
        <f t="shared" si="15"/>
        <v>51098936</v>
      </c>
      <c r="O27" s="39">
        <f>SUM(O25:O26)</f>
        <v>53358872.5</v>
      </c>
      <c r="P27" s="39">
        <f t="shared" si="15"/>
        <v>58478544</v>
      </c>
      <c r="Q27" s="39">
        <f>SUM(Q25:Q26)</f>
        <v>61692936.5</v>
      </c>
      <c r="R27" s="39">
        <f t="shared" ref="R27:Z27" si="16">SUM(R25:R26)</f>
        <v>64357042</v>
      </c>
      <c r="S27" s="39">
        <f t="shared" si="16"/>
        <v>67187983.5</v>
      </c>
      <c r="T27" s="39">
        <f t="shared" si="16"/>
        <v>71921233</v>
      </c>
      <c r="U27" s="39">
        <f t="shared" si="16"/>
        <v>74277139</v>
      </c>
      <c r="V27" s="39">
        <f t="shared" si="16"/>
        <v>76397327</v>
      </c>
      <c r="W27" s="39">
        <f t="shared" si="16"/>
        <v>80635791.5</v>
      </c>
      <c r="X27" s="39">
        <f t="shared" si="16"/>
        <v>83520462.5</v>
      </c>
      <c r="Y27" s="39">
        <f t="shared" si="16"/>
        <v>86078875.5</v>
      </c>
      <c r="Z27" s="39">
        <f t="shared" si="16"/>
        <v>87071385.5</v>
      </c>
    </row>
    <row r="28" spans="1:26" ht="15" thickBot="1" x14ac:dyDescent="0.4">
      <c r="D28" s="38"/>
      <c r="E28" s="49"/>
      <c r="F28" s="49"/>
      <c r="G28" s="39"/>
      <c r="H28" s="39"/>
      <c r="I28" s="39"/>
      <c r="J28" s="39"/>
      <c r="K28" s="39"/>
      <c r="L28" s="39"/>
      <c r="M28" s="39"/>
      <c r="N28" s="36"/>
      <c r="O28" s="39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s="38" customFormat="1" ht="15" thickBot="1" x14ac:dyDescent="0.4">
      <c r="A29" s="37">
        <v>17</v>
      </c>
      <c r="C29" s="38" t="s">
        <v>41</v>
      </c>
      <c r="D29" s="38" t="s">
        <v>60</v>
      </c>
      <c r="G29" s="39">
        <v>2000000</v>
      </c>
      <c r="H29" s="39">
        <v>3634900</v>
      </c>
      <c r="I29" s="39"/>
      <c r="J29" s="39"/>
      <c r="K29" s="39"/>
      <c r="L29" s="39"/>
      <c r="M29" s="39"/>
      <c r="N29" s="39"/>
      <c r="O29" s="51"/>
      <c r="P29" s="39">
        <v>0</v>
      </c>
      <c r="Q29" s="39">
        <v>75000000</v>
      </c>
      <c r="R29" s="39">
        <v>75000000</v>
      </c>
      <c r="S29" s="39">
        <v>75000000</v>
      </c>
      <c r="T29" s="39"/>
      <c r="U29" s="39"/>
      <c r="V29" s="39"/>
      <c r="W29" s="39"/>
      <c r="X29" s="39"/>
      <c r="Y29" s="39"/>
      <c r="Z29" s="39"/>
    </row>
    <row r="30" spans="1:26" x14ac:dyDescent="0.35">
      <c r="D30" s="49"/>
      <c r="E30" s="49"/>
      <c r="F30" s="49"/>
      <c r="G30" s="39"/>
      <c r="H30" s="39"/>
      <c r="I30" s="39"/>
      <c r="J30" s="39"/>
      <c r="K30" s="39"/>
      <c r="L30" s="39"/>
      <c r="M30" s="39"/>
      <c r="N30" s="36"/>
      <c r="O30" s="39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x14ac:dyDescent="0.35">
      <c r="A31" s="24">
        <v>18</v>
      </c>
      <c r="C31" t="s">
        <v>61</v>
      </c>
      <c r="D31" t="s">
        <v>62</v>
      </c>
      <c r="E31" t="s">
        <v>63</v>
      </c>
      <c r="G31" s="30">
        <v>5091762</v>
      </c>
      <c r="H31" s="30">
        <v>5091762</v>
      </c>
      <c r="I31" s="30">
        <v>5213696</v>
      </c>
      <c r="J31" s="30">
        <v>5213697</v>
      </c>
      <c r="K31" s="39">
        <v>4948756.01498284</v>
      </c>
      <c r="L31" s="39">
        <v>4920892</v>
      </c>
      <c r="M31" s="40">
        <f>[1]T2AB!AW41</f>
        <v>3864647.5695903394</v>
      </c>
      <c r="N31" s="41">
        <v>4829758</v>
      </c>
      <c r="O31" s="42">
        <f>[1]T2AB!AW42</f>
        <v>3884927.5829020748</v>
      </c>
      <c r="P31" s="43">
        <v>4271574</v>
      </c>
      <c r="Q31" s="41">
        <f>[1]T2AB!AW43</f>
        <v>3898818.8005985911</v>
      </c>
      <c r="R31" s="41">
        <f>[1]T2AB!AW44</f>
        <v>3895253.7707519047</v>
      </c>
      <c r="S31" s="41">
        <f>[1]T2AB!AW45</f>
        <v>3918239.4207642162</v>
      </c>
      <c r="T31" s="41">
        <f>[1]T2AB!AW46</f>
        <v>3943147.1873605484</v>
      </c>
      <c r="U31" s="41">
        <f>[1]T2AB!AW47</f>
        <v>3909914.9072586726</v>
      </c>
      <c r="V31" s="41">
        <f>[1]T2AB!AW48</f>
        <v>4107342.1788847893</v>
      </c>
      <c r="W31" s="41">
        <f>[1]T2AB!AW49</f>
        <v>4465439.9195375554</v>
      </c>
      <c r="X31" s="41">
        <f>[1]T2AB!AW50</f>
        <v>4795065.4473751411</v>
      </c>
      <c r="Y31" s="41">
        <f>[1]T2AB!AW51</f>
        <v>4994209.0520062121</v>
      </c>
      <c r="Z31" s="41">
        <f>[1]T2AB!AW52</f>
        <v>2653572.3049745671</v>
      </c>
    </row>
    <row r="32" spans="1:26" s="53" customFormat="1" x14ac:dyDescent="0.35">
      <c r="A32" s="52"/>
      <c r="D32" s="53" t="s">
        <v>64</v>
      </c>
      <c r="G32" s="54">
        <f>SUM(G21:G22)+G19+G14+G27+G31+G29</f>
        <v>161925358</v>
      </c>
      <c r="H32" s="54">
        <f>SUM(H21:H22)+H19+H14+H27+H31+H29</f>
        <v>169957011</v>
      </c>
      <c r="I32" s="54">
        <f>SUM(I21:I22)+I19+I14+I27+I31+I29</f>
        <v>181699649</v>
      </c>
      <c r="J32" s="54">
        <f>SUM(J21:J22)+J19+J14+J27+J31+J29</f>
        <v>173711097</v>
      </c>
      <c r="K32" s="54">
        <f>SUM(K14+K19+K21+K22+K23+K27+K31+K29)</f>
        <v>184174243.51498285</v>
      </c>
      <c r="L32" s="54">
        <f t="shared" ref="L32:Z32" si="17">SUM(L14+L19+L21+L22+L23+L27+L31+L29)</f>
        <v>172289261</v>
      </c>
      <c r="M32" s="54">
        <f t="shared" si="17"/>
        <v>172887515.47124833</v>
      </c>
      <c r="N32" s="54">
        <f t="shared" si="17"/>
        <v>177022018</v>
      </c>
      <c r="O32" s="54">
        <f t="shared" si="17"/>
        <v>175851839.01530045</v>
      </c>
      <c r="P32" s="54">
        <f t="shared" si="17"/>
        <v>188337620</v>
      </c>
      <c r="Q32" s="54">
        <f>SUM(Q14+Q19+Q21+Q22+Q23+Q27+Q31+Q29)</f>
        <v>273205206.76201355</v>
      </c>
      <c r="R32" s="54">
        <f t="shared" si="17"/>
        <v>278024595.23216689</v>
      </c>
      <c r="S32" s="54">
        <f t="shared" si="17"/>
        <v>280169650.3821792</v>
      </c>
      <c r="T32" s="54">
        <f t="shared" si="17"/>
        <v>206219136.64877555</v>
      </c>
      <c r="U32" s="54">
        <f t="shared" si="17"/>
        <v>209497897.36867365</v>
      </c>
      <c r="V32" s="54">
        <f t="shared" si="17"/>
        <v>200646443.71437389</v>
      </c>
      <c r="W32" s="54">
        <f t="shared" si="17"/>
        <v>196005643.45502663</v>
      </c>
      <c r="X32" s="54">
        <f t="shared" si="17"/>
        <v>196747388.48286423</v>
      </c>
      <c r="Y32" s="54">
        <f t="shared" si="17"/>
        <v>197006684.5874953</v>
      </c>
      <c r="Z32" s="54">
        <f t="shared" si="17"/>
        <v>191638399.84046364</v>
      </c>
    </row>
    <row r="33" spans="1:27" s="44" customFormat="1" x14ac:dyDescent="0.35">
      <c r="A33" s="45"/>
      <c r="G33" s="36"/>
      <c r="H33" s="36"/>
      <c r="I33" s="36"/>
      <c r="J33" s="36"/>
      <c r="K33" s="36"/>
      <c r="L33" s="36"/>
      <c r="M33" s="36"/>
      <c r="N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7" s="38" customFormat="1" x14ac:dyDescent="0.35">
      <c r="A34" s="55">
        <v>19</v>
      </c>
      <c r="B34" s="38">
        <v>7.2499999999999995E-2</v>
      </c>
      <c r="C34" s="38" t="s">
        <v>65</v>
      </c>
      <c r="D34" s="49" t="s">
        <v>66</v>
      </c>
      <c r="E34" s="38" t="s">
        <v>36</v>
      </c>
      <c r="G34" s="39">
        <v>58322666</v>
      </c>
      <c r="H34" s="39">
        <v>58322666</v>
      </c>
      <c r="I34" s="39">
        <v>102089589</v>
      </c>
      <c r="J34" s="39">
        <v>91176256</v>
      </c>
      <c r="K34" s="56">
        <v>105341085</v>
      </c>
      <c r="L34" s="56">
        <v>90152824</v>
      </c>
      <c r="M34" s="56">
        <f>'[1]Delta Capt &amp; RMC  &amp; Min'!F65</f>
        <v>91637319.429429501</v>
      </c>
      <c r="N34" s="50">
        <v>88438034</v>
      </c>
      <c r="O34" s="50">
        <f>'[1]Delta Capt &amp; RMC  &amp; Min'!F66</f>
        <v>96219185.40090099</v>
      </c>
      <c r="P34" s="50">
        <v>89927580</v>
      </c>
      <c r="Q34" s="50">
        <f t="shared" ref="Q34:Z34" si="18">92381352/2+92381352/2</f>
        <v>92381352</v>
      </c>
      <c r="R34" s="50">
        <f t="shared" si="18"/>
        <v>92381352</v>
      </c>
      <c r="S34" s="50">
        <f t="shared" si="18"/>
        <v>92381352</v>
      </c>
      <c r="T34" s="35">
        <f t="shared" si="18"/>
        <v>92381352</v>
      </c>
      <c r="U34" s="50">
        <f t="shared" si="18"/>
        <v>92381352</v>
      </c>
      <c r="V34" s="50">
        <f t="shared" si="18"/>
        <v>92381352</v>
      </c>
      <c r="W34" s="50">
        <f t="shared" si="18"/>
        <v>92381352</v>
      </c>
      <c r="X34" s="50">
        <f t="shared" si="18"/>
        <v>92381352</v>
      </c>
      <c r="Y34" s="50">
        <f t="shared" si="18"/>
        <v>92381352</v>
      </c>
      <c r="Z34" s="50">
        <f t="shared" si="18"/>
        <v>92381352</v>
      </c>
    </row>
    <row r="35" spans="1:27" s="38" customFormat="1" x14ac:dyDescent="0.35">
      <c r="A35" s="55">
        <v>20</v>
      </c>
      <c r="D35" s="49" t="s">
        <v>67</v>
      </c>
      <c r="G35" s="39"/>
      <c r="H35" s="39"/>
      <c r="I35" s="39"/>
      <c r="J35" s="39"/>
      <c r="K35" s="56">
        <v>0</v>
      </c>
      <c r="L35" s="56">
        <v>0</v>
      </c>
      <c r="M35" s="56">
        <v>0</v>
      </c>
      <c r="N35" s="50">
        <v>0</v>
      </c>
      <c r="O35" s="50">
        <v>0</v>
      </c>
      <c r="P35" s="50">
        <v>0</v>
      </c>
      <c r="Q35" s="50">
        <f>'[1]One Day Est Delta Min'!C8/2+'[1]One Day Est Delta Min'!D8/2</f>
        <v>0</v>
      </c>
      <c r="R35" s="50">
        <f>'[1]One Day Est Delta Min'!D8/2+'[1]One Day Est Delta Min'!E8/2</f>
        <v>0</v>
      </c>
      <c r="S35" s="50">
        <f>'[1]One Day Est Delta Min'!E8/2+'[1]One Day Est Delta Min'!F8/2</f>
        <v>-645863.82008164376</v>
      </c>
      <c r="T35" s="50">
        <f>'[1]One Day Est Delta Min'!F8/2+'[1]One Day Est Delta Min'!G8/2</f>
        <v>459995.91016334295</v>
      </c>
      <c r="U35" s="50">
        <f>'[1]One Day Est Delta Min'!G8/2+'[1]One Day Est Delta Min'!H8/2</f>
        <v>3963443.0108165443</v>
      </c>
      <c r="V35" s="50">
        <f>'[1]One Day Est Delta Min'!H8/2+'[1]One Day Est Delta Min'!I8/2</f>
        <v>7466890.111469686</v>
      </c>
      <c r="W35" s="50">
        <f>'[1]One Day Est Delta Min'!I8/2+'[1]One Day Est Delta Min'!J8/2</f>
        <v>10970337.212122835</v>
      </c>
      <c r="X35" s="50">
        <f>'[1]One Day Est Delta Min'!J8/2+'[1]One Day Est Delta Min'!K8/2</f>
        <v>14473784.312775984</v>
      </c>
      <c r="Y35" s="50">
        <f>'[1]One Day Est Delta Min'!K8/2+'[1]One Day Est Delta Min'!L8/2</f>
        <v>17977231.413429126</v>
      </c>
      <c r="Z35" s="50">
        <f>'[1]One Day Est Delta Min'!L8/2+'[1]One Day Est Delta Min'!M8/2</f>
        <v>21480678.514082268</v>
      </c>
      <c r="AA35" s="38">
        <v>5600000</v>
      </c>
    </row>
    <row r="36" spans="1:27" s="38" customFormat="1" x14ac:dyDescent="0.35">
      <c r="A36" s="55">
        <v>21</v>
      </c>
      <c r="D36" s="38" t="s">
        <v>68</v>
      </c>
      <c r="G36" s="39"/>
      <c r="H36" s="39"/>
      <c r="I36" s="39"/>
      <c r="J36" s="39"/>
      <c r="K36" s="36">
        <f t="shared" ref="K36:O36" si="19">SUM(K34:K35)</f>
        <v>105341085</v>
      </c>
      <c r="L36" s="36">
        <f t="shared" si="19"/>
        <v>90152824</v>
      </c>
      <c r="M36" s="36">
        <f t="shared" si="19"/>
        <v>91637319.429429501</v>
      </c>
      <c r="N36" s="36">
        <f t="shared" si="19"/>
        <v>88438034</v>
      </c>
      <c r="O36" s="36">
        <f t="shared" si="19"/>
        <v>96219185.40090099</v>
      </c>
      <c r="P36" s="36">
        <f>SUM(P34:P35)</f>
        <v>89927580</v>
      </c>
      <c r="Q36" s="36">
        <f>SUM(Q34:Q35)</f>
        <v>92381352</v>
      </c>
      <c r="R36" s="36">
        <f t="shared" ref="R36:Z36" si="20">SUM(R34:R35)</f>
        <v>92381352</v>
      </c>
      <c r="S36" s="36">
        <f>SUM(S34:S35)</f>
        <v>91735488.179918349</v>
      </c>
      <c r="T36" s="36">
        <f t="shared" si="20"/>
        <v>92841347.910163343</v>
      </c>
      <c r="U36" s="36">
        <f t="shared" si="20"/>
        <v>96344795.010816544</v>
      </c>
      <c r="V36" s="36">
        <f t="shared" si="20"/>
        <v>99848242.111469686</v>
      </c>
      <c r="W36" s="36">
        <f t="shared" si="20"/>
        <v>103351689.21212283</v>
      </c>
      <c r="X36" s="36">
        <f t="shared" si="20"/>
        <v>106855136.31277598</v>
      </c>
      <c r="Y36" s="36">
        <f t="shared" si="20"/>
        <v>110358583.41342913</v>
      </c>
      <c r="Z36" s="36">
        <f t="shared" si="20"/>
        <v>113862030.51408227</v>
      </c>
      <c r="AA36" s="38">
        <v>550000</v>
      </c>
    </row>
    <row r="37" spans="1:27" x14ac:dyDescent="0.35">
      <c r="A37" s="57"/>
      <c r="G37" s="30"/>
      <c r="H37" s="30"/>
      <c r="I37" s="30"/>
      <c r="J37" s="30"/>
      <c r="K37" s="30"/>
      <c r="L37" s="30"/>
      <c r="M37" s="30"/>
      <c r="N37" s="35"/>
      <c r="O37" s="47"/>
      <c r="P37" s="47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7" x14ac:dyDescent="0.35">
      <c r="A38" s="58">
        <v>22</v>
      </c>
      <c r="B38">
        <v>7.7499999999999999E-2</v>
      </c>
      <c r="C38" t="s">
        <v>69</v>
      </c>
      <c r="D38" s="47" t="s">
        <v>70</v>
      </c>
      <c r="E38" t="s">
        <v>71</v>
      </c>
      <c r="F38" t="s">
        <v>72</v>
      </c>
      <c r="G38" s="30">
        <v>108702748</v>
      </c>
      <c r="H38" s="30">
        <v>106765414</v>
      </c>
      <c r="I38" s="30">
        <v>159885910</v>
      </c>
      <c r="J38" s="30">
        <f>116869935+4256594+3699913-313830-J39</f>
        <v>160298086</v>
      </c>
      <c r="K38" s="30">
        <v>169360781</v>
      </c>
      <c r="L38" s="56">
        <f>162994920+4735800+3699913</f>
        <v>171430633</v>
      </c>
      <c r="M38" s="59">
        <f>'[1]Trans and DCC  Min Bulletin'!Q16</f>
        <v>166723677.815</v>
      </c>
      <c r="N38" s="60">
        <f>151945062+1979546</f>
        <v>153924608</v>
      </c>
      <c r="O38" s="56">
        <f>'[1]Trans and DCC  Min Bulletin'!Q17</f>
        <v>163939150.19999999</v>
      </c>
      <c r="P38" s="35">
        <f>145754010+1500344</f>
        <v>147254354</v>
      </c>
      <c r="Q38" s="61">
        <f>(177795791/2) + ('[1]1 Day Est Trans Min and DCC Min'!C15/2)</f>
        <v>176495835.19437531</v>
      </c>
      <c r="R38" s="61">
        <f>('[1]1 Day Est Trans Min and DCC Min'!C15/2)+('[1]1 Day Est Trans Min and DCC Min'!C16/2)</f>
        <v>179750972.25285813</v>
      </c>
      <c r="S38" s="61">
        <f>('[1]1 Day Est Trans Min and DCC Min'!C16/2)+('[1]1 Day Est Trans Min and DCC Min'!C17/2)</f>
        <v>189098022.81000677</v>
      </c>
      <c r="T38" s="61">
        <f>('[1]1 Day Est Trans Min and DCC Min'!C17/2)+('[1]1 Day Est Trans Min and DCC Min'!C18/2)</f>
        <v>198931119.99612713</v>
      </c>
      <c r="U38" s="61">
        <f>'[1]1 Day Est Trans Min and DCC Min'!C18/2+'[1]1 Day Est Trans Min and DCC Min'!C19/2</f>
        <v>209275538.23592573</v>
      </c>
      <c r="V38" s="61">
        <f>'[1]1 Day Est Trans Min and DCC Min'!C19/2+'[1]1 Day Est Trans Min and DCC Min'!C20/2</f>
        <v>220157866.2241939</v>
      </c>
      <c r="W38" s="61">
        <f>'[1]1 Day Est Trans Min and DCC Min'!C20/2+'[1]1 Day Est Trans Min and DCC Min'!C21/2</f>
        <v>231606075.26785201</v>
      </c>
      <c r="X38" s="61">
        <f>'[1]1 Day Est Trans Min and DCC Min'!C21/2+'[1]1 Day Est Trans Min and DCC Min'!C22/2</f>
        <v>243649591.18178031</v>
      </c>
      <c r="Y38" s="61">
        <f>('[1]1 Day Est Trans Min and DCC Min'!C22/2)+('[1]1 Day Est Trans Min and DCC Min'!C23/2)</f>
        <v>256319369.92323291</v>
      </c>
      <c r="Z38" s="61">
        <f>('[1]1 Day Est Trans Min and DCC Min'!C23/2)+('[1]1 Day Est Trans Min and DCC Min'!C24/2)</f>
        <v>269647977.15924102</v>
      </c>
    </row>
    <row r="39" spans="1:27" x14ac:dyDescent="0.35">
      <c r="A39" s="24">
        <v>23</v>
      </c>
      <c r="C39" t="s">
        <v>69</v>
      </c>
      <c r="D39" s="15" t="s">
        <v>73</v>
      </c>
      <c r="G39" s="30"/>
      <c r="H39" s="30"/>
      <c r="I39" s="30"/>
      <c r="J39" s="30">
        <v>-35785474</v>
      </c>
      <c r="K39" s="30">
        <v>0</v>
      </c>
      <c r="L39" s="30">
        <f>'[1]T Min Redet and Storage'!J5</f>
        <v>-39147048</v>
      </c>
      <c r="M39" s="59">
        <f>'[1]T Min Redet and Storage'!J6</f>
        <v>-11254310.5</v>
      </c>
      <c r="N39" s="60">
        <v>-52761193</v>
      </c>
      <c r="O39" s="60">
        <f>'[1]T Min Redet and Storage'!J7</f>
        <v>10000000</v>
      </c>
      <c r="P39" s="60">
        <v>-25913979</v>
      </c>
      <c r="Q39" s="62">
        <v>-6150000</v>
      </c>
      <c r="R39" s="62">
        <v>-6150000</v>
      </c>
      <c r="S39" s="62">
        <v>-6150000</v>
      </c>
      <c r="T39" s="62">
        <v>-6150000</v>
      </c>
      <c r="U39" s="62">
        <v>-6150000</v>
      </c>
      <c r="V39" s="62">
        <v>-6150000</v>
      </c>
      <c r="W39" s="62">
        <v>-6150000</v>
      </c>
      <c r="X39" s="62">
        <v>-6150000</v>
      </c>
      <c r="Y39" s="62">
        <v>-6150000</v>
      </c>
      <c r="Z39" s="62">
        <v>-6150000</v>
      </c>
      <c r="AA39" t="s">
        <v>74</v>
      </c>
    </row>
    <row r="40" spans="1:27" s="38" customFormat="1" x14ac:dyDescent="0.35">
      <c r="A40" s="37">
        <v>24</v>
      </c>
      <c r="C40" s="38" t="s">
        <v>69</v>
      </c>
      <c r="D40" s="38" t="s">
        <v>48</v>
      </c>
      <c r="G40" s="39">
        <f t="shared" ref="G40:I40" si="21">SUM(G38:G39)</f>
        <v>108702748</v>
      </c>
      <c r="H40" s="39">
        <f t="shared" si="21"/>
        <v>106765414</v>
      </c>
      <c r="I40" s="39">
        <f t="shared" si="21"/>
        <v>159885910</v>
      </c>
      <c r="J40" s="39">
        <f>SUM(J38:J39)</f>
        <v>124512612</v>
      </c>
      <c r="K40" s="39">
        <f>SUM(K38:K39)</f>
        <v>169360781</v>
      </c>
      <c r="L40" s="39">
        <f>SUM(L38:L39)</f>
        <v>132283585</v>
      </c>
      <c r="M40" s="39">
        <f t="shared" ref="M40:Z40" si="22">SUM(M38:M39)</f>
        <v>155469367.315</v>
      </c>
      <c r="N40" s="39">
        <f t="shared" si="22"/>
        <v>101163415</v>
      </c>
      <c r="O40" s="39">
        <f>SUM(O38:O39)</f>
        <v>173939150.19999999</v>
      </c>
      <c r="P40" s="39">
        <f>SUM(P38:P39)</f>
        <v>121340375</v>
      </c>
      <c r="Q40" s="36">
        <f>SUM(Q38:Q39)</f>
        <v>170345835.19437531</v>
      </c>
      <c r="R40" s="36">
        <f t="shared" si="22"/>
        <v>173600972.25285813</v>
      </c>
      <c r="S40" s="36">
        <f t="shared" si="22"/>
        <v>182948022.81000677</v>
      </c>
      <c r="T40" s="36">
        <f t="shared" si="22"/>
        <v>192781119.99612713</v>
      </c>
      <c r="U40" s="36">
        <f t="shared" si="22"/>
        <v>203125538.23592573</v>
      </c>
      <c r="V40" s="36">
        <f t="shared" si="22"/>
        <v>214007866.2241939</v>
      </c>
      <c r="W40" s="36">
        <f t="shared" si="22"/>
        <v>225456075.26785201</v>
      </c>
      <c r="X40" s="36">
        <f t="shared" si="22"/>
        <v>237499591.18178031</v>
      </c>
      <c r="Y40" s="36">
        <f t="shared" si="22"/>
        <v>250169369.92323291</v>
      </c>
      <c r="Z40" s="36">
        <f t="shared" si="22"/>
        <v>263497977.15924102</v>
      </c>
    </row>
    <row r="41" spans="1:27" s="38" customFormat="1" ht="12" customHeight="1" x14ac:dyDescent="0.35">
      <c r="A41" s="37"/>
      <c r="D41" s="44"/>
      <c r="E41" s="44"/>
      <c r="F41" s="44"/>
      <c r="G41" s="36"/>
      <c r="H41" s="36"/>
      <c r="I41" s="36"/>
      <c r="J41" s="36"/>
      <c r="K41" s="36"/>
      <c r="L41" s="36"/>
      <c r="M41" s="36"/>
      <c r="N41" s="36"/>
      <c r="O41" s="44"/>
      <c r="P41" s="44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7" s="38" customFormat="1" ht="15" customHeight="1" x14ac:dyDescent="0.35">
      <c r="A42" s="37">
        <v>25</v>
      </c>
      <c r="C42" s="38" t="s">
        <v>69</v>
      </c>
      <c r="D42" s="44" t="s">
        <v>75</v>
      </c>
      <c r="E42" s="44"/>
      <c r="F42" s="44"/>
      <c r="G42" s="36">
        <v>-2000000</v>
      </c>
      <c r="H42" s="36">
        <v>1485315</v>
      </c>
      <c r="I42" s="36"/>
      <c r="J42" s="36"/>
      <c r="K42" s="36"/>
      <c r="L42" s="36"/>
      <c r="M42" s="36"/>
      <c r="N42" s="36"/>
      <c r="O42" s="44"/>
      <c r="P42" s="44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7" s="38" customFormat="1" ht="12" customHeight="1" x14ac:dyDescent="0.35">
      <c r="A43" s="37"/>
      <c r="D43" s="44"/>
      <c r="E43" s="44"/>
      <c r="F43" s="44"/>
      <c r="G43" s="36"/>
      <c r="H43" s="36"/>
      <c r="I43" s="36"/>
      <c r="J43" s="36"/>
      <c r="K43" s="36"/>
      <c r="L43" s="36"/>
      <c r="M43" s="36"/>
      <c r="N43" s="36"/>
      <c r="O43" s="44"/>
      <c r="P43" s="44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7" s="38" customFormat="1" x14ac:dyDescent="0.35">
      <c r="A44" s="37">
        <v>26</v>
      </c>
      <c r="B44" s="38">
        <v>7.2499999999999995E-2</v>
      </c>
      <c r="C44" s="38" t="s">
        <v>69</v>
      </c>
      <c r="D44" s="44" t="s">
        <v>76</v>
      </c>
      <c r="E44" s="38" t="s">
        <v>50</v>
      </c>
      <c r="G44" s="39">
        <v>6596781</v>
      </c>
      <c r="H44" s="39">
        <v>6827668</v>
      </c>
      <c r="I44" s="39">
        <v>9351853</v>
      </c>
      <c r="J44" s="39">
        <v>9850470</v>
      </c>
      <c r="K44" s="39">
        <v>10029861.944334377</v>
      </c>
      <c r="L44" s="39">
        <v>10831500</v>
      </c>
      <c r="M44" s="36">
        <f>'[1]Trans and DCC  Min'!O16</f>
        <v>11318789</v>
      </c>
      <c r="N44" s="36">
        <v>11145424</v>
      </c>
      <c r="O44" s="36">
        <f>'[1]Trans and DCC  Min'!O17</f>
        <v>11979188.9</v>
      </c>
      <c r="P44" s="36">
        <v>11519490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</row>
    <row r="45" spans="1:27" x14ac:dyDescent="0.35">
      <c r="G45" s="30"/>
      <c r="H45" s="30"/>
      <c r="I45" s="30"/>
      <c r="J45" s="30"/>
      <c r="K45" s="35"/>
      <c r="L45" s="35"/>
      <c r="M45" s="35"/>
      <c r="N45" s="35"/>
      <c r="O45" s="47"/>
      <c r="P45" s="47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7" x14ac:dyDescent="0.35">
      <c r="A46" s="24">
        <v>27</v>
      </c>
      <c r="B46">
        <v>7.7499999999999999E-2</v>
      </c>
      <c r="C46" t="s">
        <v>69</v>
      </c>
      <c r="D46" s="47" t="s">
        <v>77</v>
      </c>
      <c r="E46" t="s">
        <v>78</v>
      </c>
      <c r="F46" t="s">
        <v>79</v>
      </c>
      <c r="G46" s="30">
        <v>4689838</v>
      </c>
      <c r="H46" s="30">
        <v>5089543</v>
      </c>
      <c r="I46" s="30">
        <v>6537102</v>
      </c>
      <c r="J46" s="30">
        <f>8317001-J47</f>
        <v>7483583</v>
      </c>
      <c r="K46" s="30">
        <v>7942732.7929312494</v>
      </c>
      <c r="L46" s="30">
        <v>7486854</v>
      </c>
      <c r="M46" s="30">
        <f>'[1]EBE Min'!G16</f>
        <v>7315114.8551554568</v>
      </c>
      <c r="N46" s="35">
        <v>7668232</v>
      </c>
      <c r="O46" s="30">
        <f>'[1]EBE Min'!G17</f>
        <v>7752019.5795390923</v>
      </c>
      <c r="P46" s="35">
        <v>8474120</v>
      </c>
      <c r="Q46" s="35">
        <f>9661646/2+9259911/2</f>
        <v>9460778.5</v>
      </c>
      <c r="R46" s="35">
        <v>9259911</v>
      </c>
      <c r="S46" s="35">
        <v>9259911</v>
      </c>
      <c r="T46" s="35">
        <f>9259911</f>
        <v>9259911</v>
      </c>
      <c r="U46" s="35">
        <f>'[1]EBE Min'!G22</f>
        <v>10360564.498403518</v>
      </c>
      <c r="V46" s="35">
        <f>'[1]EBE Min'!G23</f>
        <v>10979362.653492454</v>
      </c>
      <c r="W46" s="35">
        <f>'[1]EBE Min'!G24</f>
        <v>11635119.331140704</v>
      </c>
      <c r="X46" s="35">
        <f>'[1]EBE Min'!G25</f>
        <v>12330041.927053209</v>
      </c>
      <c r="Y46" s="35">
        <f>'[1]EBE Min'!G26</f>
        <v>13066469.676506963</v>
      </c>
      <c r="Z46" s="35">
        <f>'[1]EBE Min'!G27</f>
        <v>13846881.528640497</v>
      </c>
    </row>
    <row r="47" spans="1:27" x14ac:dyDescent="0.35">
      <c r="A47" s="24">
        <v>28</v>
      </c>
      <c r="C47" t="s">
        <v>69</v>
      </c>
      <c r="D47" t="s">
        <v>80</v>
      </c>
      <c r="E47" t="s">
        <v>78</v>
      </c>
      <c r="F47" t="s">
        <v>81</v>
      </c>
      <c r="G47" s="30"/>
      <c r="H47" s="30"/>
      <c r="I47" s="30"/>
      <c r="J47" s="30">
        <v>833418</v>
      </c>
      <c r="K47" s="30">
        <v>0</v>
      </c>
      <c r="L47" s="30">
        <v>-107195</v>
      </c>
      <c r="M47" s="63">
        <f>'[1]T Min Redet and Storage'!G6</f>
        <v>-523904</v>
      </c>
      <c r="N47" s="61">
        <v>-205276</v>
      </c>
      <c r="O47" s="61">
        <v>0</v>
      </c>
      <c r="P47" s="35">
        <v>792063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7" s="38" customFormat="1" x14ac:dyDescent="0.35">
      <c r="A48" s="37">
        <v>29</v>
      </c>
      <c r="C48" s="38" t="s">
        <v>69</v>
      </c>
      <c r="D48" s="38" t="s">
        <v>82</v>
      </c>
      <c r="G48" s="39">
        <f t="shared" ref="G48:I48" si="23">SUM(G46:G47)</f>
        <v>4689838</v>
      </c>
      <c r="H48" s="39">
        <f t="shared" si="23"/>
        <v>5089543</v>
      </c>
      <c r="I48" s="39">
        <f t="shared" si="23"/>
        <v>6537102</v>
      </c>
      <c r="J48" s="39">
        <f>SUM(J46:J47)</f>
        <v>8317001</v>
      </c>
      <c r="K48" s="39">
        <f>SUM(K46:K47)</f>
        <v>7942732.7929312494</v>
      </c>
      <c r="L48" s="39">
        <f>SUM(L46:L47)</f>
        <v>7379659</v>
      </c>
      <c r="M48" s="39">
        <f>SUM(M46:M47)</f>
        <v>6791210.8551554568</v>
      </c>
      <c r="N48" s="36">
        <f t="shared" ref="N48:Z48" si="24">SUM(N46:N47)</f>
        <v>7462956</v>
      </c>
      <c r="O48" s="39">
        <f>SUM(O46:O47)</f>
        <v>7752019.5795390923</v>
      </c>
      <c r="P48" s="36">
        <f>SUM(P46:P47)</f>
        <v>9266183</v>
      </c>
      <c r="Q48" s="36">
        <f t="shared" si="24"/>
        <v>9460778.5</v>
      </c>
      <c r="R48" s="36">
        <f t="shared" si="24"/>
        <v>9259911</v>
      </c>
      <c r="S48" s="36">
        <f t="shared" si="24"/>
        <v>9259911</v>
      </c>
      <c r="T48" s="36">
        <f t="shared" si="24"/>
        <v>9259911</v>
      </c>
      <c r="U48" s="36">
        <f t="shared" si="24"/>
        <v>10360564.498403518</v>
      </c>
      <c r="V48" s="36">
        <f t="shared" si="24"/>
        <v>10979362.653492454</v>
      </c>
      <c r="W48" s="36">
        <f t="shared" si="24"/>
        <v>11635119.331140704</v>
      </c>
      <c r="X48" s="36">
        <f t="shared" si="24"/>
        <v>12330041.927053209</v>
      </c>
      <c r="Y48" s="36">
        <f t="shared" si="24"/>
        <v>13066469.676506963</v>
      </c>
      <c r="Z48" s="36">
        <f t="shared" si="24"/>
        <v>13846881.528640497</v>
      </c>
    </row>
    <row r="49" spans="1:27" ht="12" customHeight="1" x14ac:dyDescent="0.35">
      <c r="G49" s="30"/>
      <c r="H49" s="30"/>
      <c r="I49" s="30"/>
      <c r="J49" s="30"/>
      <c r="K49" s="35"/>
      <c r="L49" s="35"/>
      <c r="M49" s="35"/>
      <c r="N49" s="35"/>
      <c r="O49" s="47"/>
      <c r="P49" s="47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7" x14ac:dyDescent="0.35">
      <c r="A50" s="24">
        <v>30</v>
      </c>
      <c r="C50" t="s">
        <v>69</v>
      </c>
      <c r="D50" t="s">
        <v>83</v>
      </c>
      <c r="E50" t="s">
        <v>84</v>
      </c>
      <c r="F50" t="s">
        <v>85</v>
      </c>
      <c r="G50" s="30">
        <f>3790219+2137808</f>
        <v>5928027</v>
      </c>
      <c r="H50" s="30">
        <f>3922877+2212631</f>
        <v>6135508</v>
      </c>
      <c r="I50" s="30">
        <v>4213846</v>
      </c>
      <c r="J50" s="30">
        <v>3818107</v>
      </c>
      <c r="K50" s="39">
        <v>2000000</v>
      </c>
      <c r="L50" s="39">
        <f>3521972-1772464</f>
        <v>1749508</v>
      </c>
      <c r="M50" s="39">
        <f t="shared" ref="M50:O50" si="25">3521972-1772464</f>
        <v>1749508</v>
      </c>
      <c r="N50" s="36">
        <f>2698515-2521146</f>
        <v>177369</v>
      </c>
      <c r="O50" s="39">
        <f t="shared" si="25"/>
        <v>1749508</v>
      </c>
      <c r="P50" s="36">
        <f>3954581-2282111</f>
        <v>1672470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</row>
    <row r="51" spans="1:27" s="65" customFormat="1" x14ac:dyDescent="0.35">
      <c r="A51" s="64"/>
      <c r="D51" s="65" t="s">
        <v>86</v>
      </c>
      <c r="G51" s="66">
        <f t="shared" ref="G51:J51" si="26">G50+G48+G44+G40+G34+G42</f>
        <v>182240060</v>
      </c>
      <c r="H51" s="66">
        <f t="shared" si="26"/>
        <v>184626114</v>
      </c>
      <c r="I51" s="66">
        <f t="shared" si="26"/>
        <v>282078300</v>
      </c>
      <c r="J51" s="66">
        <f t="shared" si="26"/>
        <v>237674446</v>
      </c>
      <c r="K51" s="66">
        <f t="shared" ref="K51:P51" si="27">K50+K48+K44+K40+K36+K42</f>
        <v>294674460.73726559</v>
      </c>
      <c r="L51" s="66">
        <f t="shared" si="27"/>
        <v>242397076</v>
      </c>
      <c r="M51" s="66">
        <f t="shared" si="27"/>
        <v>266966194.59958497</v>
      </c>
      <c r="N51" s="66">
        <f t="shared" si="27"/>
        <v>208387198</v>
      </c>
      <c r="O51" s="66">
        <f t="shared" si="27"/>
        <v>291639052.08044004</v>
      </c>
      <c r="P51" s="66">
        <f t="shared" si="27"/>
        <v>233726098</v>
      </c>
      <c r="Q51" s="66">
        <f>Q50+Q48+Q44+Q40+Q36+Q42</f>
        <v>272187965.69437528</v>
      </c>
      <c r="R51" s="66">
        <f t="shared" ref="R51:Z51" si="28">R50+R48+R44+R40+R36+R42</f>
        <v>275242235.25285816</v>
      </c>
      <c r="S51" s="66">
        <f>S50+S48+S44+S40+S36+S42</f>
        <v>283943421.98992515</v>
      </c>
      <c r="T51" s="66">
        <f t="shared" si="28"/>
        <v>294882378.90629047</v>
      </c>
      <c r="U51" s="66">
        <f t="shared" si="28"/>
        <v>309830897.7451458</v>
      </c>
      <c r="V51" s="66">
        <f t="shared" si="28"/>
        <v>324835470.98915601</v>
      </c>
      <c r="W51" s="66">
        <f t="shared" si="28"/>
        <v>340442883.8111155</v>
      </c>
      <c r="X51" s="66">
        <f t="shared" si="28"/>
        <v>356684769.42160952</v>
      </c>
      <c r="Y51" s="66">
        <f t="shared" si="28"/>
        <v>373594423.01316899</v>
      </c>
      <c r="Z51" s="66">
        <f t="shared" si="28"/>
        <v>391206889.20196378</v>
      </c>
    </row>
    <row r="52" spans="1:27" s="38" customFormat="1" x14ac:dyDescent="0.35">
      <c r="A52" s="37"/>
      <c r="G52" s="39"/>
      <c r="H52" s="39"/>
      <c r="I52" s="39"/>
      <c r="J52" s="39"/>
      <c r="K52" s="39"/>
      <c r="L52" s="39"/>
      <c r="M52" s="39"/>
      <c r="N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7" x14ac:dyDescent="0.35">
      <c r="A53" s="24">
        <v>31</v>
      </c>
      <c r="C53" t="s">
        <v>87</v>
      </c>
      <c r="D53" t="s">
        <v>88</v>
      </c>
      <c r="E53" t="s">
        <v>89</v>
      </c>
      <c r="F53" t="s">
        <v>90</v>
      </c>
      <c r="G53" s="30">
        <v>10976557</v>
      </c>
      <c r="H53" s="30">
        <v>7699539</v>
      </c>
      <c r="I53" s="30"/>
      <c r="J53" s="30"/>
      <c r="K53" s="30">
        <v>0</v>
      </c>
      <c r="L53" s="30">
        <v>0</v>
      </c>
      <c r="M53" s="30"/>
      <c r="N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7" x14ac:dyDescent="0.35">
      <c r="A54" s="24">
        <v>32</v>
      </c>
      <c r="C54" t="s">
        <v>91</v>
      </c>
      <c r="D54" t="s">
        <v>92</v>
      </c>
      <c r="E54" t="s">
        <v>89</v>
      </c>
      <c r="F54" t="s">
        <v>90</v>
      </c>
      <c r="G54" s="30">
        <v>11278745</v>
      </c>
      <c r="H54" s="30">
        <v>2100000</v>
      </c>
      <c r="I54" s="30">
        <v>9620303</v>
      </c>
      <c r="J54" s="30">
        <f>560264+2388161</f>
        <v>2948425</v>
      </c>
      <c r="K54" s="30">
        <v>5846971.9649999999</v>
      </c>
      <c r="L54" s="30">
        <v>2723854</v>
      </c>
      <c r="M54" s="56">
        <f>'[1]Off Aque Min'!E9</f>
        <v>3614237.4350000001</v>
      </c>
      <c r="N54" s="50">
        <v>3596050</v>
      </c>
      <c r="O54" s="35">
        <f>'[1]Off Aque Min'!E10</f>
        <v>2367959.36</v>
      </c>
      <c r="P54" s="35">
        <v>2522583</v>
      </c>
      <c r="Q54" s="50">
        <f>SUM(4705508/2)+(6958287/2)</f>
        <v>5831897.5</v>
      </c>
      <c r="R54" s="50">
        <f>SUM(6958287/2)+(97997/2)</f>
        <v>3528142</v>
      </c>
      <c r="S54" s="50">
        <f>SUM(97997/2)+(97992/2)</f>
        <v>97994.5</v>
      </c>
      <c r="T54" s="50">
        <f>SUM(97992/2)+(97992/2)</f>
        <v>97992</v>
      </c>
      <c r="U54" s="50">
        <f t="shared" ref="U54:Z54" si="29">SUM(97992/2)+(97992/2)</f>
        <v>97992</v>
      </c>
      <c r="V54" s="50">
        <f t="shared" si="29"/>
        <v>97992</v>
      </c>
      <c r="W54" s="50">
        <f t="shared" si="29"/>
        <v>97992</v>
      </c>
      <c r="X54" s="50">
        <f t="shared" si="29"/>
        <v>97992</v>
      </c>
      <c r="Y54" s="50">
        <f t="shared" si="29"/>
        <v>97992</v>
      </c>
      <c r="Z54" s="50">
        <f t="shared" si="29"/>
        <v>97992</v>
      </c>
    </row>
    <row r="55" spans="1:27" s="49" customFormat="1" x14ac:dyDescent="0.35">
      <c r="A55" s="67">
        <v>33</v>
      </c>
      <c r="C55" s="38" t="s">
        <v>91</v>
      </c>
      <c r="D55" s="38" t="s">
        <v>93</v>
      </c>
      <c r="E55" s="49" t="s">
        <v>89</v>
      </c>
      <c r="F55" s="49" t="s">
        <v>90</v>
      </c>
      <c r="G55" s="39">
        <f>G53+G54</f>
        <v>22255302</v>
      </c>
      <c r="H55" s="39">
        <f>H53+H54</f>
        <v>9799539</v>
      </c>
      <c r="I55" s="39">
        <f t="shared" ref="I55" si="30">I53+I54</f>
        <v>9620303</v>
      </c>
      <c r="J55" s="39">
        <f>J53+J54</f>
        <v>2948425</v>
      </c>
      <c r="K55" s="39">
        <f>K53+K54</f>
        <v>5846971.9649999999</v>
      </c>
      <c r="L55" s="39">
        <f>L53+L54</f>
        <v>2723854</v>
      </c>
      <c r="M55" s="39">
        <f>M53+M54</f>
        <v>3614237.4350000001</v>
      </c>
      <c r="N55" s="36">
        <f>N53+N54</f>
        <v>3596050</v>
      </c>
      <c r="O55" s="36">
        <f t="shared" ref="O55:Z55" si="31">O53+O54</f>
        <v>2367959.36</v>
      </c>
      <c r="P55" s="36">
        <f t="shared" si="31"/>
        <v>2522583</v>
      </c>
      <c r="Q55" s="36">
        <f>Q53+Q54</f>
        <v>5831897.5</v>
      </c>
      <c r="R55" s="36">
        <f t="shared" si="31"/>
        <v>3528142</v>
      </c>
      <c r="S55" s="36">
        <f t="shared" si="31"/>
        <v>97994.5</v>
      </c>
      <c r="T55" s="36">
        <f t="shared" si="31"/>
        <v>97992</v>
      </c>
      <c r="U55" s="36">
        <f t="shared" si="31"/>
        <v>97992</v>
      </c>
      <c r="V55" s="36">
        <f t="shared" si="31"/>
        <v>97992</v>
      </c>
      <c r="W55" s="36">
        <f t="shared" si="31"/>
        <v>97992</v>
      </c>
      <c r="X55" s="36">
        <f t="shared" si="31"/>
        <v>97992</v>
      </c>
      <c r="Y55" s="36">
        <f t="shared" si="31"/>
        <v>97992</v>
      </c>
      <c r="Z55" s="36">
        <f t="shared" si="31"/>
        <v>97992</v>
      </c>
    </row>
    <row r="56" spans="1:27" ht="12" customHeight="1" x14ac:dyDescent="0.35">
      <c r="G56" s="30"/>
      <c r="H56" s="30"/>
      <c r="I56" s="30"/>
      <c r="J56" s="30"/>
      <c r="K56" s="30"/>
      <c r="L56" s="30"/>
      <c r="M56" s="30"/>
      <c r="N56" s="35"/>
      <c r="O56" s="47"/>
      <c r="P56" s="47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7" x14ac:dyDescent="0.35">
      <c r="A57" s="24">
        <v>34</v>
      </c>
      <c r="C57" t="s">
        <v>28</v>
      </c>
      <c r="D57" s="47" t="s">
        <v>94</v>
      </c>
      <c r="E57" t="s">
        <v>84</v>
      </c>
      <c r="F57" t="s">
        <v>85</v>
      </c>
      <c r="G57" s="30">
        <v>167275408</v>
      </c>
      <c r="H57" s="30">
        <v>186968989</v>
      </c>
      <c r="I57" s="30">
        <v>147482125</v>
      </c>
      <c r="J57" s="30">
        <f>160977758-J54</f>
        <v>158029333</v>
      </c>
      <c r="K57" s="30">
        <f>158438859-K54</f>
        <v>152591887.035</v>
      </c>
      <c r="L57" s="35">
        <f>156529572-L54</f>
        <v>153805718</v>
      </c>
      <c r="M57" s="59">
        <f>'[1] Not used - On Aqueduct Power'!BX173</f>
        <v>159845551.93296203</v>
      </c>
      <c r="N57" s="30">
        <v>127484270</v>
      </c>
      <c r="O57" s="30">
        <f>'[1] Not used - On Aqueduct Power'!BX174</f>
        <v>168555233.2273041</v>
      </c>
      <c r="P57" s="30">
        <v>205907460</v>
      </c>
      <c r="Q57" s="35">
        <v>196923936.98347643</v>
      </c>
      <c r="R57" s="35">
        <v>207259241.4043932</v>
      </c>
      <c r="S57" s="35">
        <v>216069632.40188718</v>
      </c>
      <c r="T57" s="35">
        <v>220547927.04324472</v>
      </c>
      <c r="U57" s="35">
        <v>227040890.2424452</v>
      </c>
      <c r="V57" s="35">
        <v>238075723.0902687</v>
      </c>
      <c r="W57" s="35">
        <v>249029191.74053514</v>
      </c>
      <c r="X57" s="35">
        <v>257263716.53104472</v>
      </c>
      <c r="Y57" s="35">
        <v>266085225.01765355</v>
      </c>
      <c r="Z57" s="35">
        <v>274731118.1332497</v>
      </c>
      <c r="AA57" t="s">
        <v>95</v>
      </c>
    </row>
    <row r="58" spans="1:27" x14ac:dyDescent="0.35">
      <c r="A58" s="24">
        <v>35</v>
      </c>
      <c r="C58" t="s">
        <v>28</v>
      </c>
      <c r="D58" t="s">
        <v>96</v>
      </c>
      <c r="E58" t="s">
        <v>84</v>
      </c>
      <c r="F58" t="s">
        <v>81</v>
      </c>
      <c r="G58" s="30"/>
      <c r="H58" s="30"/>
      <c r="I58" s="30"/>
      <c r="J58" s="30">
        <v>-9459735</v>
      </c>
      <c r="K58" s="30">
        <v>0</v>
      </c>
      <c r="L58" s="35">
        <v>0</v>
      </c>
      <c r="M58" s="30">
        <v>0</v>
      </c>
      <c r="N58" s="62">
        <v>7133420</v>
      </c>
      <c r="O58" s="30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</row>
    <row r="59" spans="1:27" x14ac:dyDescent="0.35">
      <c r="A59" s="24">
        <v>36</v>
      </c>
      <c r="C59" t="s">
        <v>28</v>
      </c>
      <c r="D59" t="s">
        <v>97</v>
      </c>
      <c r="G59" s="30">
        <f t="shared" ref="G59:I59" si="32">SUM(G57:G58)</f>
        <v>167275408</v>
      </c>
      <c r="H59" s="30">
        <f t="shared" si="32"/>
        <v>186968989</v>
      </c>
      <c r="I59" s="30">
        <f t="shared" si="32"/>
        <v>147482125</v>
      </c>
      <c r="J59" s="30">
        <f>SUM(J57:J58)</f>
        <v>148569598</v>
      </c>
      <c r="K59" s="39">
        <f>K57-K58</f>
        <v>152591887.035</v>
      </c>
      <c r="L59" s="39">
        <f>L57-L58</f>
        <v>153805718</v>
      </c>
      <c r="M59" s="39">
        <f>M57-M58</f>
        <v>159845551.93296203</v>
      </c>
      <c r="N59" s="36">
        <f t="shared" ref="N59:Z59" si="33">SUM(N57:N58)</f>
        <v>134617690</v>
      </c>
      <c r="O59" s="39">
        <f t="shared" si="33"/>
        <v>168555233.2273041</v>
      </c>
      <c r="P59" s="36">
        <f t="shared" si="33"/>
        <v>205907460</v>
      </c>
      <c r="Q59" s="36">
        <f t="shared" si="33"/>
        <v>196923936.98347643</v>
      </c>
      <c r="R59" s="36">
        <f t="shared" si="33"/>
        <v>207259241.4043932</v>
      </c>
      <c r="S59" s="36">
        <f t="shared" si="33"/>
        <v>216069632.40188718</v>
      </c>
      <c r="T59" s="36">
        <f t="shared" si="33"/>
        <v>220547927.04324472</v>
      </c>
      <c r="U59" s="36">
        <f t="shared" si="33"/>
        <v>227040890.2424452</v>
      </c>
      <c r="V59" s="36">
        <f t="shared" si="33"/>
        <v>238075723.0902687</v>
      </c>
      <c r="W59" s="36">
        <f t="shared" si="33"/>
        <v>249029191.74053514</v>
      </c>
      <c r="X59" s="36">
        <f t="shared" si="33"/>
        <v>257263716.53104472</v>
      </c>
      <c r="Y59" s="36">
        <f t="shared" si="33"/>
        <v>266085225.01765355</v>
      </c>
      <c r="Z59" s="36">
        <f t="shared" si="33"/>
        <v>274731118.1332497</v>
      </c>
    </row>
    <row r="60" spans="1:27" s="69" customFormat="1" x14ac:dyDescent="0.35">
      <c r="A60" s="68"/>
      <c r="D60" s="69" t="s">
        <v>98</v>
      </c>
      <c r="G60" s="70">
        <f t="shared" ref="G60:L60" si="34">G55+G59</f>
        <v>189530710</v>
      </c>
      <c r="H60" s="70">
        <f t="shared" si="34"/>
        <v>196768528</v>
      </c>
      <c r="I60" s="70">
        <f t="shared" si="34"/>
        <v>157102428</v>
      </c>
      <c r="J60" s="70">
        <f t="shared" si="34"/>
        <v>151518023</v>
      </c>
      <c r="K60" s="70">
        <f>K55+K59</f>
        <v>158438859</v>
      </c>
      <c r="L60" s="70">
        <f t="shared" si="34"/>
        <v>156529572</v>
      </c>
      <c r="M60" s="70">
        <f>M55+M59</f>
        <v>163459789.36796203</v>
      </c>
      <c r="N60" s="70">
        <f t="shared" ref="N60:O60" si="35">N55+N59</f>
        <v>138213740</v>
      </c>
      <c r="O60" s="70">
        <f t="shared" si="35"/>
        <v>170923192.58730412</v>
      </c>
      <c r="P60" s="70">
        <f>P55+P59</f>
        <v>208430043</v>
      </c>
      <c r="Q60" s="70">
        <f>Q55+Q59</f>
        <v>202755834.48347643</v>
      </c>
      <c r="R60" s="70">
        <f>R55+R59</f>
        <v>210787383.4043932</v>
      </c>
      <c r="S60" s="70">
        <f t="shared" ref="S60:Z60" si="36">S55+S59</f>
        <v>216167626.90188718</v>
      </c>
      <c r="T60" s="70">
        <f t="shared" si="36"/>
        <v>220645919.04324472</v>
      </c>
      <c r="U60" s="70">
        <f t="shared" si="36"/>
        <v>227138882.2424452</v>
      </c>
      <c r="V60" s="70">
        <f t="shared" si="36"/>
        <v>238173715.0902687</v>
      </c>
      <c r="W60" s="70">
        <f t="shared" si="36"/>
        <v>249127183.74053514</v>
      </c>
      <c r="X60" s="70">
        <f t="shared" si="36"/>
        <v>257361708.53104472</v>
      </c>
      <c r="Y60" s="70">
        <f t="shared" si="36"/>
        <v>266183217.01765355</v>
      </c>
      <c r="Z60" s="70">
        <f t="shared" si="36"/>
        <v>274829110.1332497</v>
      </c>
    </row>
    <row r="61" spans="1:27" s="38" customFormat="1" x14ac:dyDescent="0.35">
      <c r="A61" s="37"/>
      <c r="G61" s="39"/>
      <c r="H61" s="39"/>
      <c r="I61" s="39"/>
      <c r="J61" s="39"/>
      <c r="K61" s="39"/>
      <c r="L61" s="39"/>
      <c r="M61" s="39"/>
      <c r="N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7" x14ac:dyDescent="0.35">
      <c r="A62" s="24">
        <v>37</v>
      </c>
      <c r="B62" t="s">
        <v>99</v>
      </c>
      <c r="C62" t="s">
        <v>54</v>
      </c>
      <c r="D62" s="49" t="s">
        <v>100</v>
      </c>
      <c r="G62" s="35"/>
      <c r="H62" s="35"/>
      <c r="I62" s="35"/>
      <c r="J62" s="30"/>
      <c r="K62" s="30">
        <v>0</v>
      </c>
      <c r="L62" s="30">
        <v>0</v>
      </c>
      <c r="M62" s="30">
        <v>0</v>
      </c>
      <c r="N62" s="35">
        <v>0</v>
      </c>
      <c r="O62" s="35">
        <v>0</v>
      </c>
      <c r="P62" s="35">
        <v>0</v>
      </c>
      <c r="Q62" s="35">
        <v>0</v>
      </c>
      <c r="R62" s="35">
        <f>13239913/2</f>
        <v>6619956.5</v>
      </c>
      <c r="S62" s="35">
        <f>13239913/2+31255768/2</f>
        <v>22247840.5</v>
      </c>
      <c r="T62" s="35">
        <f>31255768/2+42178829/2</f>
        <v>36717298.5</v>
      </c>
      <c r="U62" s="35">
        <f>42178829/2+53654180/2</f>
        <v>47916504.5</v>
      </c>
      <c r="V62" s="35">
        <f>53654180/2+65661365/2</f>
        <v>59657772.5</v>
      </c>
      <c r="W62" s="35">
        <f>65661365/2+78568578/2</f>
        <v>72114971.5</v>
      </c>
      <c r="X62" s="35">
        <f>78568578/2+91680342/2</f>
        <v>85124460</v>
      </c>
      <c r="Y62" s="35">
        <f>91680342/2+104648920/2</f>
        <v>98164631</v>
      </c>
      <c r="Z62" s="35">
        <f>104648920/2+117269761/2</f>
        <v>110959340.5</v>
      </c>
    </row>
    <row r="63" spans="1:27" s="38" customFormat="1" x14ac:dyDescent="0.35">
      <c r="A63" s="37">
        <v>38</v>
      </c>
      <c r="D63" s="38" t="s">
        <v>101</v>
      </c>
      <c r="G63" s="39">
        <f t="shared" ref="G63:Z63" si="37">SUM(G62:G62)</f>
        <v>0</v>
      </c>
      <c r="H63" s="39">
        <f t="shared" si="37"/>
        <v>0</v>
      </c>
      <c r="I63" s="39">
        <f t="shared" si="37"/>
        <v>0</v>
      </c>
      <c r="J63" s="39">
        <f t="shared" si="37"/>
        <v>0</v>
      </c>
      <c r="K63" s="39">
        <f t="shared" si="37"/>
        <v>0</v>
      </c>
      <c r="L63" s="39">
        <f t="shared" si="37"/>
        <v>0</v>
      </c>
      <c r="M63" s="39">
        <f t="shared" si="37"/>
        <v>0</v>
      </c>
      <c r="N63" s="36">
        <f t="shared" si="37"/>
        <v>0</v>
      </c>
      <c r="O63" s="36">
        <f t="shared" si="37"/>
        <v>0</v>
      </c>
      <c r="P63" s="36">
        <f t="shared" si="37"/>
        <v>0</v>
      </c>
      <c r="Q63" s="36">
        <f t="shared" si="37"/>
        <v>0</v>
      </c>
      <c r="R63" s="36">
        <f t="shared" si="37"/>
        <v>6619956.5</v>
      </c>
      <c r="S63" s="36">
        <f t="shared" si="37"/>
        <v>22247840.5</v>
      </c>
      <c r="T63" s="36">
        <f t="shared" si="37"/>
        <v>36717298.5</v>
      </c>
      <c r="U63" s="36">
        <f t="shared" si="37"/>
        <v>47916504.5</v>
      </c>
      <c r="V63" s="36">
        <f t="shared" si="37"/>
        <v>59657772.5</v>
      </c>
      <c r="W63" s="36">
        <f t="shared" si="37"/>
        <v>72114971.5</v>
      </c>
      <c r="X63" s="36">
        <f t="shared" si="37"/>
        <v>85124460</v>
      </c>
      <c r="Y63" s="36">
        <f t="shared" si="37"/>
        <v>98164631</v>
      </c>
      <c r="Z63" s="36">
        <f t="shared" si="37"/>
        <v>110959340.5</v>
      </c>
    </row>
    <row r="64" spans="1:27" s="38" customFormat="1" ht="12" customHeight="1" x14ac:dyDescent="0.35">
      <c r="A64" s="37"/>
      <c r="G64" s="36"/>
      <c r="H64" s="36"/>
      <c r="I64" s="36"/>
      <c r="J64" s="39"/>
      <c r="K64" s="39"/>
      <c r="L64" s="39"/>
      <c r="M64" s="39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58" s="49" customFormat="1" x14ac:dyDescent="0.35">
      <c r="A65" s="67">
        <v>39</v>
      </c>
      <c r="C65" s="49" t="s">
        <v>102</v>
      </c>
      <c r="D65" s="49" t="s">
        <v>103</v>
      </c>
      <c r="G65" s="50"/>
      <c r="H65" s="50"/>
      <c r="I65" s="50"/>
      <c r="J65" s="56"/>
      <c r="K65" s="56">
        <v>0</v>
      </c>
      <c r="L65" s="56">
        <v>0</v>
      </c>
      <c r="M65" s="56">
        <v>0</v>
      </c>
      <c r="N65" s="50">
        <v>0</v>
      </c>
      <c r="O65" s="50">
        <v>0</v>
      </c>
      <c r="P65" s="50">
        <v>0</v>
      </c>
      <c r="Q65" s="50">
        <v>0</v>
      </c>
      <c r="R65" s="36">
        <f>4554757/2</f>
        <v>2277378.5</v>
      </c>
      <c r="S65" s="36">
        <f>4554757/2+10752518/2</f>
        <v>7653637.5</v>
      </c>
      <c r="T65" s="36">
        <f>10752518/2+14510238/2</f>
        <v>12631378</v>
      </c>
      <c r="U65" s="36">
        <f>14510238/2+18457955/2</f>
        <v>16484096.5</v>
      </c>
      <c r="V65" s="36">
        <f>18457955/2+22588632/2</f>
        <v>20523293.5</v>
      </c>
      <c r="W65" s="36">
        <f>22588632/2+27028934/2</f>
        <v>24808783</v>
      </c>
      <c r="X65" s="36">
        <f>27028934/2+31539605/2</f>
        <v>29284269.5</v>
      </c>
      <c r="Y65" s="36">
        <f>31539605/2+36001018/2</f>
        <v>33770311.5</v>
      </c>
      <c r="Z65" s="36">
        <f>36001018/2+40342802/2</f>
        <v>38171910</v>
      </c>
    </row>
    <row r="66" spans="1:58" s="72" customFormat="1" x14ac:dyDescent="0.35">
      <c r="A66" s="71">
        <v>40</v>
      </c>
      <c r="B66" s="72" t="s">
        <v>104</v>
      </c>
      <c r="D66" s="72" t="s">
        <v>105</v>
      </c>
      <c r="G66" s="73">
        <f t="shared" ref="G66:Z66" si="38">SUM(G63:G65)</f>
        <v>0</v>
      </c>
      <c r="H66" s="73">
        <f t="shared" si="38"/>
        <v>0</v>
      </c>
      <c r="I66" s="73">
        <f t="shared" si="38"/>
        <v>0</v>
      </c>
      <c r="J66" s="73">
        <f t="shared" si="38"/>
        <v>0</v>
      </c>
      <c r="K66" s="73">
        <f>SUM(K63:K65)</f>
        <v>0</v>
      </c>
      <c r="L66" s="73">
        <f t="shared" si="38"/>
        <v>0</v>
      </c>
      <c r="M66" s="73">
        <f t="shared" si="38"/>
        <v>0</v>
      </c>
      <c r="N66" s="73">
        <f t="shared" si="38"/>
        <v>0</v>
      </c>
      <c r="O66" s="73">
        <f t="shared" si="38"/>
        <v>0</v>
      </c>
      <c r="P66" s="73">
        <f t="shared" si="38"/>
        <v>0</v>
      </c>
      <c r="Q66" s="73">
        <f t="shared" si="38"/>
        <v>0</v>
      </c>
      <c r="R66" s="73">
        <f>SUM(R63:R65)</f>
        <v>8897335</v>
      </c>
      <c r="S66" s="73">
        <f>SUM(S63:S65)</f>
        <v>29901478</v>
      </c>
      <c r="T66" s="73">
        <f t="shared" si="38"/>
        <v>49348676.5</v>
      </c>
      <c r="U66" s="73">
        <f t="shared" si="38"/>
        <v>64400601</v>
      </c>
      <c r="V66" s="73">
        <f t="shared" si="38"/>
        <v>80181066</v>
      </c>
      <c r="W66" s="73">
        <f t="shared" si="38"/>
        <v>96923754.5</v>
      </c>
      <c r="X66" s="73">
        <f t="shared" si="38"/>
        <v>114408729.5</v>
      </c>
      <c r="Y66" s="73">
        <f t="shared" si="38"/>
        <v>131934942.5</v>
      </c>
      <c r="Z66" s="73">
        <f t="shared" si="38"/>
        <v>149131250.5</v>
      </c>
      <c r="AA66" s="73"/>
    </row>
    <row r="67" spans="1:58" x14ac:dyDescent="0.35">
      <c r="G67" s="30"/>
      <c r="H67" s="30"/>
      <c r="I67" s="30"/>
      <c r="J67" s="30"/>
      <c r="K67" s="30"/>
      <c r="L67" s="30"/>
      <c r="M67" s="30"/>
      <c r="N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58" x14ac:dyDescent="0.35">
      <c r="D68" s="38" t="s">
        <v>106</v>
      </c>
      <c r="G68" s="30"/>
      <c r="H68" s="30"/>
      <c r="I68" s="30"/>
      <c r="J68" s="30"/>
      <c r="K68" s="30"/>
      <c r="L68" s="30"/>
      <c r="M68" s="30"/>
      <c r="N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58" s="38" customFormat="1" x14ac:dyDescent="0.35">
      <c r="A69" s="37">
        <v>41</v>
      </c>
      <c r="B69" s="38" t="s">
        <v>107</v>
      </c>
      <c r="C69" s="49" t="s">
        <v>108</v>
      </c>
      <c r="D69" s="49" t="s">
        <v>109</v>
      </c>
      <c r="G69" s="39">
        <v>34072250</v>
      </c>
      <c r="H69" s="39">
        <v>32432291</v>
      </c>
      <c r="I69" s="39">
        <v>34803324</v>
      </c>
      <c r="J69" s="39">
        <v>32659654</v>
      </c>
      <c r="K69" s="56">
        <f>32666274+1419818</f>
        <v>34086092</v>
      </c>
      <c r="L69" s="50">
        <f>32666274-1096274</f>
        <v>31570000</v>
      </c>
      <c r="M69" s="59">
        <f>'[1]Credit Bond Cover &amp; Interest'!F8+5103500</f>
        <v>32101919.710000001</v>
      </c>
      <c r="N69" s="60">
        <f>41373528-N73-N74</f>
        <v>34265058</v>
      </c>
      <c r="O69" s="56">
        <f>'[1]Credit Bond Cover &amp; Interest'!F9+5103500</f>
        <v>32829103.623737972</v>
      </c>
      <c r="P69" s="50">
        <f>45894000-P73-P74</f>
        <v>37584000</v>
      </c>
      <c r="Q69" s="74">
        <f>'[1]Credit Bond Cover &amp; Interest'!F10+1100245</f>
        <v>31096551.129673935</v>
      </c>
      <c r="R69" s="74">
        <f>'[1]Credit Bond Cover &amp; Interest'!F11</f>
        <v>37024846.312163152</v>
      </c>
      <c r="S69" s="74">
        <f>'[1]Credit Bond Cover &amp; Interest'!F12</f>
        <v>41811811.557769112</v>
      </c>
      <c r="T69" s="74">
        <f>'[1]Credit Bond Cover &amp; Interest'!F13</f>
        <v>41160418.288931333</v>
      </c>
      <c r="U69" s="74">
        <f>'[1]Credit Bond Cover &amp; Interest'!F14</f>
        <v>40671656.882644877</v>
      </c>
      <c r="V69" s="74">
        <f>'[1]Credit Bond Cover &amp; Interest'!F15</f>
        <v>40333156.775387622</v>
      </c>
      <c r="W69" s="74">
        <f>'[1]Credit Bond Cover &amp; Interest'!F16</f>
        <v>37854069.250682354</v>
      </c>
      <c r="X69" s="74">
        <f>'[1]Credit Bond Cover &amp; Interest'!F17</f>
        <v>36133052.543627538</v>
      </c>
      <c r="Y69" s="74">
        <f>'[1]Credit Bond Cover &amp; Interest'!F18</f>
        <v>34885108.972642511</v>
      </c>
      <c r="Z69" s="74">
        <f>'[1]Credit Bond Cover &amp; Interest'!F19</f>
        <v>33453118.273809578</v>
      </c>
      <c r="AA69" s="30" t="s">
        <v>110</v>
      </c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</row>
    <row r="70" spans="1:58" s="38" customFormat="1" x14ac:dyDescent="0.35">
      <c r="A70" s="37">
        <v>42</v>
      </c>
      <c r="C70" s="49" t="s">
        <v>108</v>
      </c>
      <c r="D70" s="49" t="s">
        <v>111</v>
      </c>
      <c r="G70" s="39"/>
      <c r="H70" s="39"/>
      <c r="I70" s="39"/>
      <c r="J70" s="39"/>
      <c r="K70" s="50"/>
      <c r="L70" s="50"/>
      <c r="M70" s="60"/>
      <c r="N70" s="60"/>
      <c r="O70" s="50"/>
      <c r="P70" s="50"/>
      <c r="Q70" s="50"/>
      <c r="R70" s="50">
        <f>4840433/2</f>
        <v>2420216.5</v>
      </c>
      <c r="S70" s="50">
        <f>4840433/2+4448667/2</f>
        <v>4644550</v>
      </c>
      <c r="T70" s="50">
        <f>4448667/2+10502072/2</f>
        <v>7475369.5</v>
      </c>
      <c r="U70" s="50">
        <f>10502072/2+14172267/2</f>
        <v>12337169.5</v>
      </c>
      <c r="V70" s="50">
        <f>14172267/2+18028034/2</f>
        <v>16100150.5</v>
      </c>
      <c r="W70" s="50">
        <f>18028034/2+22062499/2</f>
        <v>20045266.5</v>
      </c>
      <c r="X70" s="50">
        <f>22062499/2+26399378/2</f>
        <v>24230938.5</v>
      </c>
      <c r="Y70" s="50">
        <f>26399378/2+30804987/2</f>
        <v>28602182.5</v>
      </c>
      <c r="Z70" s="50">
        <f>30804987/2+35162485/2</f>
        <v>32983736</v>
      </c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</row>
    <row r="71" spans="1:58" x14ac:dyDescent="0.35">
      <c r="A71" s="24">
        <v>43</v>
      </c>
      <c r="C71" t="s">
        <v>41</v>
      </c>
      <c r="D71" t="s">
        <v>112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f>[1]WSRB!P21</f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2">
        <f>115000000/5</f>
        <v>23000000</v>
      </c>
      <c r="T71" s="32">
        <f t="shared" ref="T71:W71" si="39">115000000/5</f>
        <v>23000000</v>
      </c>
      <c r="U71" s="32">
        <f t="shared" si="39"/>
        <v>23000000</v>
      </c>
      <c r="V71" s="32">
        <f t="shared" si="39"/>
        <v>23000000</v>
      </c>
      <c r="W71" s="32">
        <f t="shared" si="39"/>
        <v>23000000</v>
      </c>
      <c r="X71" s="32"/>
      <c r="Y71" s="32"/>
      <c r="Z71" s="32"/>
    </row>
    <row r="72" spans="1:58" x14ac:dyDescent="0.35">
      <c r="A72" s="24">
        <v>44</v>
      </c>
      <c r="B72" s="38"/>
      <c r="C72" t="s">
        <v>41</v>
      </c>
      <c r="D72" t="s">
        <v>113</v>
      </c>
      <c r="G72" s="30">
        <v>0</v>
      </c>
      <c r="H72" s="30"/>
      <c r="I72" s="30"/>
      <c r="J72" s="30">
        <v>1618545</v>
      </c>
      <c r="K72" s="30">
        <v>0</v>
      </c>
      <c r="L72" s="30">
        <v>0</v>
      </c>
      <c r="M72" s="56">
        <v>0</v>
      </c>
      <c r="N72" s="50">
        <v>0</v>
      </c>
      <c r="O72" s="56">
        <v>0</v>
      </c>
      <c r="P72" s="50">
        <v>0</v>
      </c>
      <c r="Q72" s="50">
        <v>0</v>
      </c>
      <c r="R72" s="50">
        <v>0</v>
      </c>
      <c r="S72" s="50">
        <f>68000000/3</f>
        <v>22666666.666666668</v>
      </c>
      <c r="T72" s="50">
        <f t="shared" ref="T72:U72" si="40">68000000/3</f>
        <v>22666666.666666668</v>
      </c>
      <c r="U72" s="50">
        <f t="shared" si="40"/>
        <v>22666666.666666668</v>
      </c>
      <c r="V72" s="50"/>
      <c r="W72" s="50"/>
      <c r="X72" s="50"/>
      <c r="Y72" s="50"/>
      <c r="Z72" s="50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</row>
    <row r="73" spans="1:58" x14ac:dyDescent="0.35">
      <c r="A73" s="24">
        <v>45</v>
      </c>
      <c r="C73" t="s">
        <v>114</v>
      </c>
      <c r="D73" t="s">
        <v>115</v>
      </c>
      <c r="G73" s="30">
        <v>3915000</v>
      </c>
      <c r="H73" s="30">
        <v>3915000</v>
      </c>
      <c r="I73" s="30">
        <v>3824871</v>
      </c>
      <c r="J73" s="30">
        <v>2883540</v>
      </c>
      <c r="K73" s="30">
        <v>3795551</v>
      </c>
      <c r="L73" s="35">
        <f>3795551-571551</f>
        <v>3224000</v>
      </c>
      <c r="M73" s="59">
        <f>'[1]Credit Bond Cover &amp; Interest'!G8</f>
        <v>3235310</v>
      </c>
      <c r="N73" s="60">
        <v>3246130</v>
      </c>
      <c r="O73" s="56">
        <f>'[1]Credit Bond Cover &amp; Interest'!G9</f>
        <v>3326485.2775748088</v>
      </c>
      <c r="P73" s="50">
        <v>3479000</v>
      </c>
      <c r="Q73" s="50">
        <f>'[1]Credit Bond Cover &amp; Interest'!G10</f>
        <v>3221469.8660582397</v>
      </c>
      <c r="R73" s="50">
        <f>'[1]Credit Bond Cover &amp; Interest'!G11</f>
        <v>3229652.922724789</v>
      </c>
      <c r="S73" s="50">
        <f>'[1]Credit Bond Cover &amp; Interest'!G12</f>
        <v>3348756.1415329948</v>
      </c>
      <c r="T73" s="50">
        <f>'[1]Credit Bond Cover &amp; Interest'!G13</f>
        <v>1637152.8072916372</v>
      </c>
      <c r="U73" s="50">
        <f>'[1]Credit Bond Cover &amp; Interest'!G14</f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</row>
    <row r="74" spans="1:58" x14ac:dyDescent="0.35">
      <c r="A74" s="24">
        <v>46</v>
      </c>
      <c r="C74" t="s">
        <v>114</v>
      </c>
      <c r="D74" t="s">
        <v>116</v>
      </c>
      <c r="G74" s="30"/>
      <c r="H74" s="30"/>
      <c r="I74" s="30"/>
      <c r="J74" s="30"/>
      <c r="K74" s="30"/>
      <c r="L74" s="30"/>
      <c r="M74" s="59">
        <f>'[1]Credit Bond Cover &amp; Interest'!H8</f>
        <v>4848826.106852375</v>
      </c>
      <c r="N74" s="60">
        <v>3862340</v>
      </c>
      <c r="O74" s="56">
        <f>'[1]Credit Bond Cover &amp; Interest'!H9</f>
        <v>4851089.4084150493</v>
      </c>
      <c r="P74" s="50">
        <f>3865000+483000+483000</f>
        <v>4831000</v>
      </c>
      <c r="Q74" s="50">
        <f>'[1]Credit Bond Cover &amp; Interest'!H10</f>
        <v>4870050.6789835412</v>
      </c>
      <c r="R74" s="50">
        <f>'[1]Credit Bond Cover &amp; Interest'!H11</f>
        <v>4869958.5454241699</v>
      </c>
      <c r="S74" s="50">
        <f>'[1]Credit Bond Cover &amp; Interest'!H12</f>
        <v>4892052.8893344309</v>
      </c>
      <c r="T74" s="50">
        <f>'[1]Credit Bond Cover &amp; Interest'!H13</f>
        <v>4922706.982311558</v>
      </c>
      <c r="U74" s="50">
        <f>'[1]Credit Bond Cover &amp; Interest'!H14</f>
        <v>4895701.4545701481</v>
      </c>
      <c r="V74" s="50">
        <f>'[1]Credit Bond Cover &amp; Interest'!H15</f>
        <v>5084820.7940719547</v>
      </c>
      <c r="W74" s="50">
        <f>'[1]Credit Bond Cover &amp; Interest'!H16</f>
        <v>5492275.3095812006</v>
      </c>
      <c r="X74" s="50">
        <f>'[1]Credit Bond Cover &amp; Interest'!H17</f>
        <v>5911425.1411262611</v>
      </c>
      <c r="Y74" s="50">
        <f>'[1]Credit Bond Cover &amp; Interest'!H18</f>
        <v>6192975.3906911276</v>
      </c>
      <c r="Z74" s="50">
        <f>'[1]Credit Bond Cover &amp; Interest'!H19</f>
        <v>3902124.6843247521</v>
      </c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</row>
    <row r="75" spans="1:58" x14ac:dyDescent="0.35">
      <c r="A75" s="24">
        <v>47</v>
      </c>
      <c r="C75" s="75" t="s">
        <v>114</v>
      </c>
      <c r="D75" s="75" t="s">
        <v>117</v>
      </c>
      <c r="E75" s="75"/>
      <c r="F75" s="75"/>
      <c r="G75" s="62"/>
      <c r="H75" s="62"/>
      <c r="I75" s="62"/>
      <c r="J75" s="62"/>
      <c r="K75" s="62"/>
      <c r="L75" s="62"/>
      <c r="M75" s="76"/>
      <c r="N75" s="76"/>
      <c r="O75" s="74"/>
      <c r="P75" s="74"/>
      <c r="Q75" s="74">
        <v>8849000</v>
      </c>
      <c r="R75" s="74">
        <v>8849000</v>
      </c>
      <c r="S75" s="74">
        <v>8849000</v>
      </c>
      <c r="T75" s="74">
        <v>8849000</v>
      </c>
      <c r="U75" s="74">
        <v>8849000</v>
      </c>
      <c r="V75" s="74">
        <v>8849000</v>
      </c>
      <c r="W75" s="74">
        <v>8849000</v>
      </c>
      <c r="X75" s="74">
        <v>8849000</v>
      </c>
      <c r="Y75" s="74">
        <v>8849000</v>
      </c>
      <c r="Z75" s="74">
        <v>8849000</v>
      </c>
      <c r="AA75" s="30" t="s">
        <v>118</v>
      </c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</row>
    <row r="76" spans="1:58" x14ac:dyDescent="0.35">
      <c r="A76" s="24">
        <v>48</v>
      </c>
      <c r="C76" s="49" t="s">
        <v>108</v>
      </c>
      <c r="D76" t="s">
        <v>119</v>
      </c>
      <c r="G76" s="30"/>
      <c r="H76" s="30"/>
      <c r="I76" s="30"/>
      <c r="J76" s="30"/>
      <c r="K76" s="30"/>
      <c r="L76" s="30"/>
      <c r="M76" s="59">
        <f>'[1]Credit Bond Cover &amp; Interest'!I9</f>
        <v>0</v>
      </c>
      <c r="N76" s="60">
        <v>0</v>
      </c>
      <c r="O76" s="59">
        <f>'[1]Credit Bond Cover &amp; Interest'!I10</f>
        <v>0</v>
      </c>
      <c r="P76" s="60">
        <v>0</v>
      </c>
      <c r="Q76" s="60">
        <f>(55000000/2)/2</f>
        <v>13750000</v>
      </c>
      <c r="R76" s="60">
        <f>(55000000/2)/2</f>
        <v>13750000</v>
      </c>
      <c r="S76" s="50"/>
      <c r="T76" s="50"/>
      <c r="U76" s="50"/>
      <c r="V76" s="50"/>
      <c r="W76" s="50"/>
      <c r="X76" s="50"/>
      <c r="Y76" s="50"/>
      <c r="Z76" s="50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</row>
    <row r="77" spans="1:58" s="78" customFormat="1" x14ac:dyDescent="0.35">
      <c r="A77" s="77"/>
      <c r="D77" s="78" t="s">
        <v>120</v>
      </c>
      <c r="G77" s="79">
        <f t="shared" ref="G77:Z77" si="41">-SUM(G69:G76)</f>
        <v>-37987250</v>
      </c>
      <c r="H77" s="79">
        <f t="shared" si="41"/>
        <v>-36347291</v>
      </c>
      <c r="I77" s="79">
        <f t="shared" si="41"/>
        <v>-38628195</v>
      </c>
      <c r="J77" s="79">
        <f t="shared" si="41"/>
        <v>-37161739</v>
      </c>
      <c r="K77" s="79">
        <f>-SUM(K69:K76)</f>
        <v>-37881643</v>
      </c>
      <c r="L77" s="79">
        <f t="shared" si="41"/>
        <v>-34794000</v>
      </c>
      <c r="M77" s="79">
        <f t="shared" si="41"/>
        <v>-40186055.816852376</v>
      </c>
      <c r="N77" s="79">
        <f t="shared" si="41"/>
        <v>-41373528</v>
      </c>
      <c r="O77" s="79">
        <f>-SUM(O69:O76)</f>
        <v>-41006678.309727833</v>
      </c>
      <c r="P77" s="79">
        <f t="shared" si="41"/>
        <v>-45894000</v>
      </c>
      <c r="Q77" s="79">
        <f>-SUM(Q69:Q76)</f>
        <v>-61787071.674715713</v>
      </c>
      <c r="R77" s="79">
        <f>-SUM(R69:R76)</f>
        <v>-70143674.280312121</v>
      </c>
      <c r="S77" s="79">
        <f>-SUM(S69:S76)</f>
        <v>-109212837.25530322</v>
      </c>
      <c r="T77" s="79">
        <f t="shared" si="41"/>
        <v>-109711314.24520122</v>
      </c>
      <c r="U77" s="79">
        <f t="shared" si="41"/>
        <v>-112420194.50388169</v>
      </c>
      <c r="V77" s="79">
        <f>-SUM(V69:V76)</f>
        <v>-93367128.069459572</v>
      </c>
      <c r="W77" s="79">
        <f t="shared" si="41"/>
        <v>-95240611.060263559</v>
      </c>
      <c r="X77" s="79">
        <f t="shared" si="41"/>
        <v>-75124416.184753805</v>
      </c>
      <c r="Y77" s="79">
        <f t="shared" si="41"/>
        <v>-78529266.863333642</v>
      </c>
      <c r="Z77" s="79">
        <f t="shared" si="41"/>
        <v>-79187978.958134338</v>
      </c>
    </row>
    <row r="78" spans="1:58" s="44" customFormat="1" x14ac:dyDescent="0.35">
      <c r="A78" s="45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58" s="44" customFormat="1" x14ac:dyDescent="0.35">
      <c r="A79" s="45"/>
      <c r="C79" s="44" t="s">
        <v>121</v>
      </c>
      <c r="D79" s="44" t="s">
        <v>122</v>
      </c>
      <c r="G79" s="36"/>
      <c r="H79" s="36"/>
      <c r="I79" s="36"/>
      <c r="J79" s="36"/>
      <c r="K79" s="39">
        <v>0</v>
      </c>
      <c r="L79" s="39">
        <v>0</v>
      </c>
      <c r="M79" s="36">
        <v>3574035</v>
      </c>
      <c r="N79" s="36">
        <v>41500000</v>
      </c>
      <c r="O79" s="36">
        <v>13038349</v>
      </c>
      <c r="P79" s="36">
        <v>0</v>
      </c>
      <c r="Q79" s="36">
        <v>0</v>
      </c>
      <c r="R79" s="36"/>
      <c r="S79" s="36"/>
      <c r="T79" s="36"/>
      <c r="U79" s="36"/>
      <c r="V79" s="36"/>
      <c r="W79" s="36"/>
      <c r="X79" s="36"/>
      <c r="Y79" s="36"/>
      <c r="Z79" s="36"/>
    </row>
    <row r="80" spans="1:58" x14ac:dyDescent="0.35">
      <c r="G80" s="30"/>
      <c r="H80" s="30"/>
      <c r="I80" s="30"/>
      <c r="J80" s="30"/>
      <c r="K80" s="30"/>
      <c r="L80" s="30"/>
      <c r="M80" s="30"/>
      <c r="N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7" s="81" customFormat="1" x14ac:dyDescent="0.35">
      <c r="A81" s="80"/>
      <c r="D81" s="81" t="s">
        <v>123</v>
      </c>
      <c r="G81" s="82">
        <f t="shared" ref="G81:J81" si="42">G32+G51+G60+G66+G77</f>
        <v>495708878</v>
      </c>
      <c r="H81" s="82">
        <f t="shared" si="42"/>
        <v>515004362</v>
      </c>
      <c r="I81" s="82">
        <f t="shared" si="42"/>
        <v>582252182</v>
      </c>
      <c r="J81" s="82">
        <f t="shared" si="42"/>
        <v>525741827</v>
      </c>
      <c r="K81" s="82">
        <f>K32+K51+K60+K66+K77+K79</f>
        <v>599405920.25224841</v>
      </c>
      <c r="L81" s="82">
        <f t="shared" ref="L81:Z81" si="43">L32+L51+L60+L66+L77+L79</f>
        <v>536421909</v>
      </c>
      <c r="M81" s="82">
        <f t="shared" si="43"/>
        <v>566701478.621943</v>
      </c>
      <c r="N81" s="82">
        <f t="shared" si="43"/>
        <v>523749428</v>
      </c>
      <c r="O81" s="82">
        <f>O32+O51+O60+O66+O77+O79</f>
        <v>610445754.37331688</v>
      </c>
      <c r="P81" s="82">
        <f>P32+P51+P60+P66+P77+P79</f>
        <v>584599761</v>
      </c>
      <c r="Q81" s="82">
        <f>Q32+Q51+Q60+Q66+Q77+Q79</f>
        <v>686361935.26514947</v>
      </c>
      <c r="R81" s="82">
        <f t="shared" si="43"/>
        <v>702807874.60910606</v>
      </c>
      <c r="S81" s="82">
        <f t="shared" si="43"/>
        <v>700969340.01868832</v>
      </c>
      <c r="T81" s="82">
        <f t="shared" si="43"/>
        <v>661384796.85310948</v>
      </c>
      <c r="U81" s="82">
        <f t="shared" si="43"/>
        <v>698448083.85238302</v>
      </c>
      <c r="V81" s="82">
        <f t="shared" si="43"/>
        <v>750469567.72433901</v>
      </c>
      <c r="W81" s="82">
        <f t="shared" si="43"/>
        <v>787258854.44641376</v>
      </c>
      <c r="X81" s="82">
        <f t="shared" si="43"/>
        <v>850078179.75076473</v>
      </c>
      <c r="Y81" s="82">
        <f t="shared" si="43"/>
        <v>890190000.25498414</v>
      </c>
      <c r="Z81" s="82">
        <f t="shared" si="43"/>
        <v>927617670.71754277</v>
      </c>
      <c r="AA81" s="83"/>
    </row>
    <row r="82" spans="1:27" x14ac:dyDescent="0.35">
      <c r="G82" s="30"/>
      <c r="H82" s="30"/>
      <c r="I82" s="30"/>
      <c r="J82" s="30"/>
      <c r="K82" s="30"/>
      <c r="L82" s="30"/>
      <c r="M82" s="30"/>
      <c r="N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7" s="38" customFormat="1" x14ac:dyDescent="0.35">
      <c r="A83" s="37"/>
      <c r="N83" s="84"/>
      <c r="Q83" s="84"/>
      <c r="R83" s="85"/>
      <c r="S83" s="85"/>
      <c r="T83" s="85"/>
      <c r="U83" s="85"/>
      <c r="V83" s="85"/>
      <c r="W83" s="85"/>
      <c r="X83" s="85"/>
      <c r="Y83" s="85"/>
      <c r="Z83" s="85"/>
    </row>
    <row r="84" spans="1:27" s="38" customFormat="1" x14ac:dyDescent="0.35">
      <c r="A84" s="37"/>
      <c r="R84" s="44"/>
    </row>
    <row r="85" spans="1:27" s="38" customFormat="1" x14ac:dyDescent="0.35">
      <c r="A85" s="37"/>
      <c r="Q85" s="84"/>
      <c r="R85" s="44"/>
    </row>
    <row r="86" spans="1:27" s="38" customFormat="1" x14ac:dyDescent="0.35">
      <c r="A86" s="37"/>
      <c r="R86" s="44"/>
    </row>
    <row r="87" spans="1:27" s="38" customFormat="1" x14ac:dyDescent="0.35">
      <c r="A87" s="37"/>
      <c r="R87" s="44"/>
    </row>
    <row r="88" spans="1:27" s="38" customFormat="1" x14ac:dyDescent="0.35">
      <c r="A88" s="37"/>
      <c r="R88" s="44"/>
    </row>
    <row r="89" spans="1:27" s="38" customFormat="1" x14ac:dyDescent="0.35">
      <c r="A89" s="37"/>
      <c r="R89" s="44"/>
    </row>
    <row r="90" spans="1:27" s="38" customFormat="1" x14ac:dyDescent="0.35">
      <c r="A90" s="37"/>
      <c r="R90" s="44"/>
    </row>
    <row r="91" spans="1:27" s="38" customFormat="1" x14ac:dyDescent="0.35">
      <c r="A91" s="37"/>
      <c r="R91" s="44"/>
    </row>
    <row r="92" spans="1:27" x14ac:dyDescent="0.35">
      <c r="R92" s="47"/>
    </row>
    <row r="93" spans="1:27" x14ac:dyDescent="0.35">
      <c r="R93" s="47"/>
    </row>
    <row r="94" spans="1:27" x14ac:dyDescent="0.35">
      <c r="R94" s="47"/>
    </row>
    <row r="95" spans="1:27" x14ac:dyDescent="0.35">
      <c r="R95" s="47"/>
    </row>
    <row r="96" spans="1:27" x14ac:dyDescent="0.35">
      <c r="R96" s="47"/>
    </row>
    <row r="97" spans="18:18" x14ac:dyDescent="0.35">
      <c r="R97" s="47"/>
    </row>
    <row r="98" spans="18:18" x14ac:dyDescent="0.35">
      <c r="R98" s="47"/>
    </row>
    <row r="99" spans="18:18" x14ac:dyDescent="0.35">
      <c r="R99" s="47"/>
    </row>
    <row r="100" spans="18:18" x14ac:dyDescent="0.35">
      <c r="R100" s="47"/>
    </row>
    <row r="101" spans="18:18" x14ac:dyDescent="0.35">
      <c r="R101" s="47"/>
    </row>
    <row r="102" spans="18:18" x14ac:dyDescent="0.35">
      <c r="R102" s="47"/>
    </row>
    <row r="103" spans="18:18" x14ac:dyDescent="0.35">
      <c r="R103" s="47"/>
    </row>
    <row r="104" spans="18:18" x14ac:dyDescent="0.35">
      <c r="R104" s="47"/>
    </row>
    <row r="105" spans="18:18" x14ac:dyDescent="0.35">
      <c r="R105" s="47"/>
    </row>
    <row r="106" spans="18:18" x14ac:dyDescent="0.35">
      <c r="R106" s="47"/>
    </row>
    <row r="107" spans="18:18" x14ac:dyDescent="0.35">
      <c r="R107" s="47"/>
    </row>
    <row r="108" spans="18:18" x14ac:dyDescent="0.35">
      <c r="R108" s="47"/>
    </row>
    <row r="109" spans="18:18" x14ac:dyDescent="0.35">
      <c r="R109" s="47"/>
    </row>
    <row r="110" spans="18:18" x14ac:dyDescent="0.35">
      <c r="R110" s="47"/>
    </row>
    <row r="111" spans="18:18" x14ac:dyDescent="0.35">
      <c r="R111" s="47"/>
    </row>
    <row r="112" spans="18:18" x14ac:dyDescent="0.35">
      <c r="R112" s="47"/>
    </row>
    <row r="113" spans="18:18" x14ac:dyDescent="0.35">
      <c r="R113" s="47"/>
    </row>
    <row r="114" spans="18:18" x14ac:dyDescent="0.35">
      <c r="R114" s="47"/>
    </row>
    <row r="115" spans="18:18" x14ac:dyDescent="0.35">
      <c r="R115" s="47"/>
    </row>
    <row r="116" spans="18:18" x14ac:dyDescent="0.35">
      <c r="R116" s="47"/>
    </row>
    <row r="117" spans="18:18" x14ac:dyDescent="0.35">
      <c r="R117" s="47"/>
    </row>
    <row r="118" spans="18:18" x14ac:dyDescent="0.35">
      <c r="R118" s="47"/>
    </row>
    <row r="119" spans="18:18" x14ac:dyDescent="0.35">
      <c r="R119" s="47"/>
    </row>
    <row r="120" spans="18:18" x14ac:dyDescent="0.35">
      <c r="R120" s="47"/>
    </row>
    <row r="121" spans="18:18" x14ac:dyDescent="0.35">
      <c r="R121" s="47"/>
    </row>
    <row r="122" spans="18:18" x14ac:dyDescent="0.35">
      <c r="R122" s="47"/>
    </row>
    <row r="123" spans="18:18" x14ac:dyDescent="0.35">
      <c r="R123" s="47"/>
    </row>
    <row r="124" spans="18:18" x14ac:dyDescent="0.35">
      <c r="R124" s="47"/>
    </row>
    <row r="125" spans="18:18" x14ac:dyDescent="0.35">
      <c r="R125" s="47"/>
    </row>
    <row r="126" spans="18:18" x14ac:dyDescent="0.35">
      <c r="R126" s="47"/>
    </row>
    <row r="127" spans="18:18" x14ac:dyDescent="0.35">
      <c r="R127" s="47"/>
    </row>
    <row r="128" spans="18:18" x14ac:dyDescent="0.35">
      <c r="R128" s="47"/>
    </row>
    <row r="129" spans="18:18" x14ac:dyDescent="0.35">
      <c r="R129" s="47"/>
    </row>
    <row r="130" spans="18:18" x14ac:dyDescent="0.35">
      <c r="R130" s="47"/>
    </row>
    <row r="131" spans="18:18" x14ac:dyDescent="0.35">
      <c r="R131" s="47"/>
    </row>
    <row r="132" spans="18:18" x14ac:dyDescent="0.35">
      <c r="R132" s="47"/>
    </row>
    <row r="133" spans="18:18" x14ac:dyDescent="0.35">
      <c r="R133" s="47"/>
    </row>
    <row r="134" spans="18:18" x14ac:dyDescent="0.35">
      <c r="R134" s="47"/>
    </row>
    <row r="135" spans="18:18" x14ac:dyDescent="0.35">
      <c r="R135" s="47"/>
    </row>
    <row r="136" spans="18:18" x14ac:dyDescent="0.35">
      <c r="R136" s="47"/>
    </row>
    <row r="137" spans="18:18" x14ac:dyDescent="0.35">
      <c r="R137" s="47"/>
    </row>
    <row r="138" spans="18:18" x14ac:dyDescent="0.35">
      <c r="R138" s="47"/>
    </row>
    <row r="139" spans="18:18" x14ac:dyDescent="0.35">
      <c r="R139" s="47"/>
    </row>
    <row r="140" spans="18:18" x14ac:dyDescent="0.35">
      <c r="R140" s="47"/>
    </row>
    <row r="141" spans="18:18" x14ac:dyDescent="0.35">
      <c r="R141" s="47"/>
    </row>
    <row r="142" spans="18:18" x14ac:dyDescent="0.35">
      <c r="R142" s="47"/>
    </row>
    <row r="143" spans="18:18" x14ac:dyDescent="0.35">
      <c r="R143" s="47"/>
    </row>
    <row r="144" spans="18:18" x14ac:dyDescent="0.35">
      <c r="R144" s="47"/>
    </row>
    <row r="145" spans="18:18" x14ac:dyDescent="0.35">
      <c r="R145" s="47"/>
    </row>
    <row r="146" spans="18:18" x14ac:dyDescent="0.35">
      <c r="R146" s="47"/>
    </row>
    <row r="147" spans="18:18" x14ac:dyDescent="0.35">
      <c r="R147" s="47"/>
    </row>
    <row r="148" spans="18:18" x14ac:dyDescent="0.35">
      <c r="R148" s="47"/>
    </row>
    <row r="149" spans="18:18" x14ac:dyDescent="0.35">
      <c r="R149" s="47"/>
    </row>
    <row r="150" spans="18:18" x14ac:dyDescent="0.35">
      <c r="R150" s="47"/>
    </row>
    <row r="151" spans="18:18" x14ac:dyDescent="0.35">
      <c r="R151" s="47"/>
    </row>
    <row r="152" spans="18:18" x14ac:dyDescent="0.35">
      <c r="R152" s="47"/>
    </row>
    <row r="153" spans="18:18" x14ac:dyDescent="0.35">
      <c r="R153" s="47"/>
    </row>
    <row r="154" spans="18:18" x14ac:dyDescent="0.35">
      <c r="R154" s="47"/>
    </row>
    <row r="155" spans="18:18" x14ac:dyDescent="0.35">
      <c r="R155" s="47"/>
    </row>
    <row r="156" spans="18:18" x14ac:dyDescent="0.35">
      <c r="R156" s="47"/>
    </row>
    <row r="157" spans="18:18" x14ac:dyDescent="0.35">
      <c r="R157" s="47"/>
    </row>
    <row r="158" spans="18:18" x14ac:dyDescent="0.35">
      <c r="R158" s="47"/>
    </row>
    <row r="159" spans="18:18" x14ac:dyDescent="0.35">
      <c r="R159" s="47"/>
    </row>
    <row r="160" spans="18:18" x14ac:dyDescent="0.35">
      <c r="R160" s="47"/>
    </row>
    <row r="161" spans="18:18" x14ac:dyDescent="0.35">
      <c r="R161" s="47"/>
    </row>
    <row r="162" spans="18:18" x14ac:dyDescent="0.35">
      <c r="R162" s="47"/>
    </row>
    <row r="163" spans="18:18" x14ac:dyDescent="0.35">
      <c r="R163" s="47"/>
    </row>
    <row r="164" spans="18:18" x14ac:dyDescent="0.35">
      <c r="R164" s="47"/>
    </row>
    <row r="165" spans="18:18" x14ac:dyDescent="0.35">
      <c r="R165" s="47"/>
    </row>
    <row r="166" spans="18:18" x14ac:dyDescent="0.35">
      <c r="R166" s="47"/>
    </row>
    <row r="167" spans="18:18" x14ac:dyDescent="0.35">
      <c r="R167" s="47"/>
    </row>
    <row r="168" spans="18:18" x14ac:dyDescent="0.35">
      <c r="R168" s="47"/>
    </row>
    <row r="169" spans="18:18" x14ac:dyDescent="0.35">
      <c r="R169" s="47"/>
    </row>
    <row r="170" spans="18:18" x14ac:dyDescent="0.35">
      <c r="R170" s="47"/>
    </row>
    <row r="171" spans="18:18" x14ac:dyDescent="0.35">
      <c r="R171" s="47"/>
    </row>
    <row r="172" spans="18:18" x14ac:dyDescent="0.35">
      <c r="R172" s="47"/>
    </row>
    <row r="173" spans="18:18" x14ac:dyDescent="0.35">
      <c r="R173" s="47"/>
    </row>
    <row r="174" spans="18:18" x14ac:dyDescent="0.35">
      <c r="R174" s="47"/>
    </row>
    <row r="175" spans="18:18" x14ac:dyDescent="0.35">
      <c r="R175" s="47"/>
    </row>
    <row r="176" spans="18:18" x14ac:dyDescent="0.35">
      <c r="R176" s="47"/>
    </row>
    <row r="177" spans="18:18" x14ac:dyDescent="0.35">
      <c r="R177" s="47"/>
    </row>
    <row r="178" spans="18:18" x14ac:dyDescent="0.35">
      <c r="R178" s="47"/>
    </row>
    <row r="179" spans="18:18" x14ac:dyDescent="0.35">
      <c r="R179" s="47"/>
    </row>
    <row r="180" spans="18:18" x14ac:dyDescent="0.35">
      <c r="R180" s="47"/>
    </row>
    <row r="181" spans="18:18" x14ac:dyDescent="0.35">
      <c r="R181" s="47"/>
    </row>
    <row r="182" spans="18:18" x14ac:dyDescent="0.35">
      <c r="R182" s="47"/>
    </row>
    <row r="183" spans="18:18" x14ac:dyDescent="0.35">
      <c r="R183" s="47"/>
    </row>
    <row r="184" spans="18:18" x14ac:dyDescent="0.35">
      <c r="R184" s="47"/>
    </row>
    <row r="185" spans="18:18" x14ac:dyDescent="0.35">
      <c r="R185" s="47"/>
    </row>
    <row r="186" spans="18:18" x14ac:dyDescent="0.35">
      <c r="R186" s="47"/>
    </row>
    <row r="187" spans="18:18" x14ac:dyDescent="0.35">
      <c r="R187" s="47"/>
    </row>
    <row r="188" spans="18:18" x14ac:dyDescent="0.35">
      <c r="R188" s="47"/>
    </row>
    <row r="189" spans="18:18" x14ac:dyDescent="0.35">
      <c r="R189" s="47"/>
    </row>
    <row r="190" spans="18:18" x14ac:dyDescent="0.35">
      <c r="R190" s="47"/>
    </row>
    <row r="191" spans="18:18" x14ac:dyDescent="0.35">
      <c r="R191" s="47"/>
    </row>
    <row r="192" spans="18:18" x14ac:dyDescent="0.35">
      <c r="R192" s="47"/>
    </row>
    <row r="193" spans="18:18" x14ac:dyDescent="0.35">
      <c r="R193" s="47"/>
    </row>
    <row r="194" spans="18:18" x14ac:dyDescent="0.35">
      <c r="R194" s="47"/>
    </row>
    <row r="195" spans="18:18" x14ac:dyDescent="0.35">
      <c r="R195" s="47"/>
    </row>
    <row r="196" spans="18:18" x14ac:dyDescent="0.35">
      <c r="R196" s="47"/>
    </row>
    <row r="197" spans="18:18" x14ac:dyDescent="0.35">
      <c r="R197" s="47"/>
    </row>
    <row r="198" spans="18:18" x14ac:dyDescent="0.35">
      <c r="R198" s="47"/>
    </row>
    <row r="199" spans="18:18" x14ac:dyDescent="0.35">
      <c r="R199" s="47"/>
    </row>
    <row r="200" spans="18:18" x14ac:dyDescent="0.35">
      <c r="R200" s="47"/>
    </row>
    <row r="201" spans="18:18" x14ac:dyDescent="0.35">
      <c r="R201" s="47"/>
    </row>
    <row r="202" spans="18:18" x14ac:dyDescent="0.35">
      <c r="R202" s="47"/>
    </row>
    <row r="203" spans="18:18" x14ac:dyDescent="0.35">
      <c r="R203" s="47"/>
    </row>
    <row r="204" spans="18:18" x14ac:dyDescent="0.35">
      <c r="R204" s="47"/>
    </row>
    <row r="205" spans="18:18" x14ac:dyDescent="0.35">
      <c r="R205" s="47"/>
    </row>
    <row r="206" spans="18:18" x14ac:dyDescent="0.35">
      <c r="R206" s="47"/>
    </row>
    <row r="207" spans="18:18" x14ac:dyDescent="0.35">
      <c r="R207" s="47"/>
    </row>
    <row r="208" spans="18:18" x14ac:dyDescent="0.35">
      <c r="R208" s="47"/>
    </row>
    <row r="209" spans="18:18" x14ac:dyDescent="0.35">
      <c r="R209" s="47"/>
    </row>
    <row r="210" spans="18:18" x14ac:dyDescent="0.35">
      <c r="R210" s="47"/>
    </row>
    <row r="211" spans="18:18" x14ac:dyDescent="0.35">
      <c r="R211" s="47"/>
    </row>
    <row r="212" spans="18:18" x14ac:dyDescent="0.35">
      <c r="R212" s="47"/>
    </row>
    <row r="213" spans="18:18" x14ac:dyDescent="0.35">
      <c r="R213" s="47"/>
    </row>
    <row r="214" spans="18:18" x14ac:dyDescent="0.35">
      <c r="R214" s="47"/>
    </row>
    <row r="215" spans="18:18" x14ac:dyDescent="0.35">
      <c r="R215" s="47"/>
    </row>
    <row r="216" spans="18:18" x14ac:dyDescent="0.35">
      <c r="R216" s="47"/>
    </row>
    <row r="217" spans="18:18" x14ac:dyDescent="0.35">
      <c r="R217" s="47"/>
    </row>
    <row r="218" spans="18:18" x14ac:dyDescent="0.35">
      <c r="R218" s="47"/>
    </row>
    <row r="219" spans="18:18" x14ac:dyDescent="0.35">
      <c r="R219" s="47"/>
    </row>
    <row r="220" spans="18:18" x14ac:dyDescent="0.35">
      <c r="R220" s="47"/>
    </row>
    <row r="221" spans="18:18" x14ac:dyDescent="0.35">
      <c r="R221" s="47"/>
    </row>
    <row r="222" spans="18:18" x14ac:dyDescent="0.35">
      <c r="R222" s="47"/>
    </row>
    <row r="223" spans="18:18" x14ac:dyDescent="0.35">
      <c r="R223" s="47"/>
    </row>
    <row r="224" spans="18:18" x14ac:dyDescent="0.35">
      <c r="R224" s="47"/>
    </row>
    <row r="225" spans="18:18" x14ac:dyDescent="0.35">
      <c r="R225" s="47"/>
    </row>
    <row r="226" spans="18:18" x14ac:dyDescent="0.35">
      <c r="R226" s="47"/>
    </row>
    <row r="227" spans="18:18" x14ac:dyDescent="0.35">
      <c r="R227" s="47"/>
    </row>
    <row r="228" spans="18:18" x14ac:dyDescent="0.35">
      <c r="R228" s="47"/>
    </row>
    <row r="229" spans="18:18" x14ac:dyDescent="0.35">
      <c r="R229" s="47"/>
    </row>
    <row r="230" spans="18:18" x14ac:dyDescent="0.35">
      <c r="R230" s="47"/>
    </row>
    <row r="231" spans="18:18" x14ac:dyDescent="0.35">
      <c r="R231" s="47"/>
    </row>
    <row r="232" spans="18:18" x14ac:dyDescent="0.35">
      <c r="R232" s="47"/>
    </row>
    <row r="233" spans="18:18" x14ac:dyDescent="0.35">
      <c r="R233" s="47"/>
    </row>
    <row r="234" spans="18:18" x14ac:dyDescent="0.35">
      <c r="R234" s="47"/>
    </row>
    <row r="235" spans="18:18" x14ac:dyDescent="0.35">
      <c r="R235" s="47"/>
    </row>
    <row r="236" spans="18:18" x14ac:dyDescent="0.35">
      <c r="R236" s="47"/>
    </row>
    <row r="237" spans="18:18" x14ac:dyDescent="0.35">
      <c r="R237" s="47"/>
    </row>
    <row r="238" spans="18:18" x14ac:dyDescent="0.35">
      <c r="R238" s="47"/>
    </row>
    <row r="239" spans="18:18" x14ac:dyDescent="0.35">
      <c r="R239" s="47"/>
    </row>
    <row r="240" spans="18:18" x14ac:dyDescent="0.35">
      <c r="R240" s="47"/>
    </row>
    <row r="241" spans="18:18" x14ac:dyDescent="0.35">
      <c r="R241" s="47"/>
    </row>
    <row r="242" spans="18:18" x14ac:dyDescent="0.35">
      <c r="R242" s="47"/>
    </row>
    <row r="243" spans="18:18" x14ac:dyDescent="0.35">
      <c r="R243" s="47"/>
    </row>
    <row r="244" spans="18:18" x14ac:dyDescent="0.35">
      <c r="R244" s="47"/>
    </row>
    <row r="245" spans="18:18" x14ac:dyDescent="0.35">
      <c r="R245" s="47"/>
    </row>
    <row r="246" spans="18:18" x14ac:dyDescent="0.35">
      <c r="R246" s="47"/>
    </row>
    <row r="247" spans="18:18" x14ac:dyDescent="0.35">
      <c r="R247" s="47"/>
    </row>
    <row r="248" spans="18:18" x14ac:dyDescent="0.35">
      <c r="R248" s="47"/>
    </row>
    <row r="249" spans="18:18" x14ac:dyDescent="0.35">
      <c r="R249" s="47"/>
    </row>
    <row r="250" spans="18:18" x14ac:dyDescent="0.35">
      <c r="R250" s="47"/>
    </row>
    <row r="251" spans="18:18" x14ac:dyDescent="0.35">
      <c r="R251" s="47"/>
    </row>
    <row r="252" spans="18:18" x14ac:dyDescent="0.35">
      <c r="R252" s="47"/>
    </row>
    <row r="253" spans="18:18" x14ac:dyDescent="0.35">
      <c r="R253" s="47"/>
    </row>
    <row r="254" spans="18:18" x14ac:dyDescent="0.35">
      <c r="R254" s="47"/>
    </row>
    <row r="255" spans="18:18" x14ac:dyDescent="0.35">
      <c r="R255" s="47"/>
    </row>
    <row r="256" spans="18:18" x14ac:dyDescent="0.35">
      <c r="R256" s="47"/>
    </row>
    <row r="257" spans="18:18" x14ac:dyDescent="0.35">
      <c r="R257" s="47"/>
    </row>
    <row r="258" spans="18:18" x14ac:dyDescent="0.35">
      <c r="R258" s="47"/>
    </row>
    <row r="259" spans="18:18" x14ac:dyDescent="0.35">
      <c r="R259" s="47"/>
    </row>
    <row r="260" spans="18:18" x14ac:dyDescent="0.35">
      <c r="R260" s="47"/>
    </row>
    <row r="261" spans="18:18" x14ac:dyDescent="0.35">
      <c r="R261" s="47"/>
    </row>
    <row r="262" spans="18:18" x14ac:dyDescent="0.35">
      <c r="R262" s="47"/>
    </row>
    <row r="263" spans="18:18" x14ac:dyDescent="0.35">
      <c r="R263" s="47"/>
    </row>
    <row r="264" spans="18:18" x14ac:dyDescent="0.35">
      <c r="R264" s="47"/>
    </row>
    <row r="265" spans="18:18" x14ac:dyDescent="0.35">
      <c r="R265" s="47"/>
    </row>
    <row r="266" spans="18:18" x14ac:dyDescent="0.35">
      <c r="R266" s="47"/>
    </row>
    <row r="267" spans="18:18" x14ac:dyDescent="0.35">
      <c r="R267" s="47"/>
    </row>
    <row r="268" spans="18:18" x14ac:dyDescent="0.35">
      <c r="R268" s="47"/>
    </row>
    <row r="269" spans="18:18" x14ac:dyDescent="0.35">
      <c r="R269" s="47"/>
    </row>
    <row r="270" spans="18:18" x14ac:dyDescent="0.35">
      <c r="R270" s="47"/>
    </row>
    <row r="271" spans="18:18" x14ac:dyDescent="0.35">
      <c r="R271" s="47"/>
    </row>
    <row r="272" spans="18:18" x14ac:dyDescent="0.35">
      <c r="R272" s="47"/>
    </row>
    <row r="273" spans="18:18" x14ac:dyDescent="0.35">
      <c r="R273" s="47"/>
    </row>
    <row r="274" spans="18:18" x14ac:dyDescent="0.35">
      <c r="R274" s="47"/>
    </row>
    <row r="275" spans="18:18" x14ac:dyDescent="0.35">
      <c r="R275" s="47"/>
    </row>
    <row r="276" spans="18:18" x14ac:dyDescent="0.35">
      <c r="R276" s="47"/>
    </row>
    <row r="277" spans="18:18" x14ac:dyDescent="0.35">
      <c r="R277" s="47"/>
    </row>
    <row r="278" spans="18:18" x14ac:dyDescent="0.35">
      <c r="R278" s="47"/>
    </row>
    <row r="279" spans="18:18" x14ac:dyDescent="0.35">
      <c r="R279" s="47"/>
    </row>
    <row r="280" spans="18:18" x14ac:dyDescent="0.35">
      <c r="R280" s="47"/>
    </row>
    <row r="281" spans="18:18" x14ac:dyDescent="0.35">
      <c r="R281" s="47"/>
    </row>
    <row r="282" spans="18:18" x14ac:dyDescent="0.35">
      <c r="R282" s="47"/>
    </row>
    <row r="283" spans="18:18" x14ac:dyDescent="0.35">
      <c r="R283" s="47"/>
    </row>
    <row r="284" spans="18:18" x14ac:dyDescent="0.35">
      <c r="R284" s="47"/>
    </row>
    <row r="285" spans="18:18" x14ac:dyDescent="0.35">
      <c r="R285" s="47"/>
    </row>
    <row r="286" spans="18:18" x14ac:dyDescent="0.35">
      <c r="R286" s="47"/>
    </row>
    <row r="287" spans="18:18" x14ac:dyDescent="0.35">
      <c r="R287" s="47"/>
    </row>
    <row r="288" spans="18:18" x14ac:dyDescent="0.35">
      <c r="R288" s="47"/>
    </row>
    <row r="289" spans="18:18" x14ac:dyDescent="0.35">
      <c r="R289" s="47"/>
    </row>
    <row r="290" spans="18:18" x14ac:dyDescent="0.35">
      <c r="R290" s="47"/>
    </row>
    <row r="291" spans="18:18" x14ac:dyDescent="0.35">
      <c r="R291" s="47"/>
    </row>
    <row r="292" spans="18:18" x14ac:dyDescent="0.35">
      <c r="R292" s="47"/>
    </row>
    <row r="293" spans="18:18" x14ac:dyDescent="0.35">
      <c r="R293" s="47"/>
    </row>
    <row r="294" spans="18:18" x14ac:dyDescent="0.35">
      <c r="R294" s="47"/>
    </row>
    <row r="295" spans="18:18" x14ac:dyDescent="0.35">
      <c r="R295" s="47"/>
    </row>
    <row r="296" spans="18:18" x14ac:dyDescent="0.35">
      <c r="R296" s="47"/>
    </row>
    <row r="297" spans="18:18" x14ac:dyDescent="0.35">
      <c r="R297" s="47"/>
    </row>
    <row r="298" spans="18:18" x14ac:dyDescent="0.35">
      <c r="R298" s="47"/>
    </row>
    <row r="299" spans="18:18" x14ac:dyDescent="0.35">
      <c r="R299" s="47"/>
    </row>
    <row r="300" spans="18:18" x14ac:dyDescent="0.35">
      <c r="R300" s="47"/>
    </row>
    <row r="301" spans="18:18" x14ac:dyDescent="0.35">
      <c r="R301" s="47"/>
    </row>
    <row r="302" spans="18:18" x14ac:dyDescent="0.35">
      <c r="R302" s="47"/>
    </row>
    <row r="303" spans="18:18" x14ac:dyDescent="0.35">
      <c r="R303" s="47"/>
    </row>
    <row r="304" spans="18:18" x14ac:dyDescent="0.35">
      <c r="R304" s="47"/>
    </row>
    <row r="305" spans="18:18" x14ac:dyDescent="0.35">
      <c r="R305" s="47"/>
    </row>
    <row r="306" spans="18:18" x14ac:dyDescent="0.35">
      <c r="R306" s="47"/>
    </row>
    <row r="307" spans="18:18" x14ac:dyDescent="0.35">
      <c r="R307" s="47"/>
    </row>
    <row r="308" spans="18:18" x14ac:dyDescent="0.35">
      <c r="R308" s="47"/>
    </row>
    <row r="309" spans="18:18" x14ac:dyDescent="0.35">
      <c r="R309" s="47"/>
    </row>
    <row r="310" spans="18:18" x14ac:dyDescent="0.35">
      <c r="R310" s="47"/>
    </row>
    <row r="311" spans="18:18" x14ac:dyDescent="0.35">
      <c r="R311" s="47"/>
    </row>
    <row r="312" spans="18:18" x14ac:dyDescent="0.35">
      <c r="R312" s="47"/>
    </row>
    <row r="313" spans="18:18" x14ac:dyDescent="0.35">
      <c r="R313" s="47"/>
    </row>
    <row r="314" spans="18:18" x14ac:dyDescent="0.35">
      <c r="R314" s="47"/>
    </row>
    <row r="315" spans="18:18" x14ac:dyDescent="0.35">
      <c r="R315" s="47"/>
    </row>
    <row r="316" spans="18:18" x14ac:dyDescent="0.35">
      <c r="R316" s="47"/>
    </row>
    <row r="317" spans="18:18" x14ac:dyDescent="0.35">
      <c r="R317" s="47"/>
    </row>
    <row r="318" spans="18:18" x14ac:dyDescent="0.35">
      <c r="R318" s="47"/>
    </row>
    <row r="319" spans="18:18" x14ac:dyDescent="0.35">
      <c r="R319" s="47"/>
    </row>
    <row r="320" spans="18:18" x14ac:dyDescent="0.35">
      <c r="R320" s="47"/>
    </row>
    <row r="321" spans="18:18" x14ac:dyDescent="0.35">
      <c r="R321" s="47"/>
    </row>
    <row r="322" spans="18:18" x14ac:dyDescent="0.35">
      <c r="R322" s="47"/>
    </row>
    <row r="323" spans="18:18" x14ac:dyDescent="0.35">
      <c r="R323" s="47"/>
    </row>
    <row r="324" spans="18:18" x14ac:dyDescent="0.35">
      <c r="R324" s="47"/>
    </row>
    <row r="325" spans="18:18" x14ac:dyDescent="0.35">
      <c r="R325" s="47"/>
    </row>
    <row r="326" spans="18:18" x14ac:dyDescent="0.35">
      <c r="R326" s="47"/>
    </row>
    <row r="327" spans="18:18" x14ac:dyDescent="0.35">
      <c r="R327" s="47"/>
    </row>
    <row r="328" spans="18:18" x14ac:dyDescent="0.35">
      <c r="R328" s="47"/>
    </row>
    <row r="329" spans="18:18" x14ac:dyDescent="0.35">
      <c r="R329" s="47"/>
    </row>
    <row r="330" spans="18:18" x14ac:dyDescent="0.35">
      <c r="R330" s="47"/>
    </row>
    <row r="331" spans="18:18" x14ac:dyDescent="0.35">
      <c r="R331" s="47"/>
    </row>
    <row r="332" spans="18:18" x14ac:dyDescent="0.35">
      <c r="R332" s="47"/>
    </row>
    <row r="333" spans="18:18" x14ac:dyDescent="0.35">
      <c r="R333" s="47"/>
    </row>
    <row r="334" spans="18:18" x14ac:dyDescent="0.35">
      <c r="R334" s="47"/>
    </row>
    <row r="335" spans="18:18" x14ac:dyDescent="0.35">
      <c r="R335" s="47"/>
    </row>
    <row r="336" spans="18:18" x14ac:dyDescent="0.35">
      <c r="R336" s="47"/>
    </row>
    <row r="337" spans="18:18" x14ac:dyDescent="0.35">
      <c r="R337" s="47"/>
    </row>
    <row r="338" spans="18:18" x14ac:dyDescent="0.35">
      <c r="R338" s="47"/>
    </row>
    <row r="339" spans="18:18" x14ac:dyDescent="0.35">
      <c r="R339" s="47"/>
    </row>
    <row r="340" spans="18:18" x14ac:dyDescent="0.35">
      <c r="R340" s="47"/>
    </row>
    <row r="341" spans="18:18" x14ac:dyDescent="0.35">
      <c r="R341" s="47"/>
    </row>
    <row r="342" spans="18:18" x14ac:dyDescent="0.35">
      <c r="R342" s="47"/>
    </row>
    <row r="343" spans="18:18" x14ac:dyDescent="0.35">
      <c r="R343" s="47"/>
    </row>
    <row r="344" spans="18:18" x14ac:dyDescent="0.35">
      <c r="R344" s="47"/>
    </row>
    <row r="345" spans="18:18" x14ac:dyDescent="0.35">
      <c r="R345" s="47"/>
    </row>
    <row r="346" spans="18:18" x14ac:dyDescent="0.35">
      <c r="R346" s="47"/>
    </row>
    <row r="347" spans="18:18" x14ac:dyDescent="0.35">
      <c r="R347" s="47"/>
    </row>
    <row r="348" spans="18:18" x14ac:dyDescent="0.35">
      <c r="R348" s="47"/>
    </row>
    <row r="349" spans="18:18" x14ac:dyDescent="0.35">
      <c r="R349" s="47"/>
    </row>
    <row r="350" spans="18:18" x14ac:dyDescent="0.35">
      <c r="R350" s="47"/>
    </row>
    <row r="351" spans="18:18" x14ac:dyDescent="0.35">
      <c r="R351" s="47"/>
    </row>
    <row r="352" spans="18:18" x14ac:dyDescent="0.35">
      <c r="R352" s="47"/>
    </row>
    <row r="353" spans="18:18" x14ac:dyDescent="0.35">
      <c r="R353" s="47"/>
    </row>
    <row r="354" spans="18:18" x14ac:dyDescent="0.35">
      <c r="R354" s="47"/>
    </row>
    <row r="355" spans="18:18" x14ac:dyDescent="0.35">
      <c r="R355" s="47"/>
    </row>
    <row r="356" spans="18:18" x14ac:dyDescent="0.35">
      <c r="R356" s="47"/>
    </row>
    <row r="357" spans="18:18" x14ac:dyDescent="0.35">
      <c r="R357" s="47"/>
    </row>
    <row r="358" spans="18:18" x14ac:dyDescent="0.35">
      <c r="R358" s="47"/>
    </row>
    <row r="359" spans="18:18" x14ac:dyDescent="0.35">
      <c r="R359" s="47"/>
    </row>
    <row r="360" spans="18:18" x14ac:dyDescent="0.35">
      <c r="R360" s="47"/>
    </row>
    <row r="361" spans="18:18" x14ac:dyDescent="0.35">
      <c r="R361" s="47"/>
    </row>
    <row r="362" spans="18:18" x14ac:dyDescent="0.35">
      <c r="R362" s="47"/>
    </row>
    <row r="363" spans="18:18" x14ac:dyDescent="0.35">
      <c r="R363" s="47"/>
    </row>
    <row r="364" spans="18:18" x14ac:dyDescent="0.35">
      <c r="R364" s="47"/>
    </row>
    <row r="365" spans="18:18" x14ac:dyDescent="0.35">
      <c r="R365" s="47"/>
    </row>
    <row r="366" spans="18:18" x14ac:dyDescent="0.35">
      <c r="R366" s="47"/>
    </row>
    <row r="367" spans="18:18" x14ac:dyDescent="0.35">
      <c r="R367" s="47"/>
    </row>
    <row r="368" spans="18:18" x14ac:dyDescent="0.35">
      <c r="R368" s="47"/>
    </row>
    <row r="369" spans="18:18" x14ac:dyDescent="0.35">
      <c r="R369" s="47"/>
    </row>
    <row r="370" spans="18:18" x14ac:dyDescent="0.35">
      <c r="R370" s="47"/>
    </row>
    <row r="371" spans="18:18" x14ac:dyDescent="0.35">
      <c r="R371" s="47"/>
    </row>
    <row r="372" spans="18:18" x14ac:dyDescent="0.35">
      <c r="R372" s="47"/>
    </row>
    <row r="373" spans="18:18" x14ac:dyDescent="0.35">
      <c r="R373" s="47"/>
    </row>
    <row r="374" spans="18:18" x14ac:dyDescent="0.35">
      <c r="R374" s="47"/>
    </row>
    <row r="375" spans="18:18" x14ac:dyDescent="0.35">
      <c r="R375" s="47"/>
    </row>
    <row r="376" spans="18:18" x14ac:dyDescent="0.35">
      <c r="R376" s="47"/>
    </row>
    <row r="377" spans="18:18" x14ac:dyDescent="0.35">
      <c r="R377" s="47"/>
    </row>
    <row r="378" spans="18:18" x14ac:dyDescent="0.35">
      <c r="R378" s="47"/>
    </row>
    <row r="379" spans="18:18" x14ac:dyDescent="0.35">
      <c r="R379" s="47"/>
    </row>
    <row r="380" spans="18:18" x14ac:dyDescent="0.35">
      <c r="R380" s="47"/>
    </row>
    <row r="381" spans="18:18" x14ac:dyDescent="0.35">
      <c r="R381" s="47"/>
    </row>
    <row r="382" spans="18:18" x14ac:dyDescent="0.35">
      <c r="R382" s="47"/>
    </row>
    <row r="383" spans="18:18" x14ac:dyDescent="0.35">
      <c r="R383" s="47"/>
    </row>
    <row r="384" spans="18:18" x14ac:dyDescent="0.35">
      <c r="R384" s="47"/>
    </row>
    <row r="385" spans="18:18" x14ac:dyDescent="0.35">
      <c r="R385" s="47"/>
    </row>
    <row r="386" spans="18:18" x14ac:dyDescent="0.35">
      <c r="R386" s="47"/>
    </row>
    <row r="387" spans="18:18" x14ac:dyDescent="0.35">
      <c r="R387" s="47"/>
    </row>
    <row r="388" spans="18:18" x14ac:dyDescent="0.35">
      <c r="R388" s="47"/>
    </row>
    <row r="389" spans="18:18" x14ac:dyDescent="0.35">
      <c r="R389" s="47"/>
    </row>
    <row r="390" spans="18:18" x14ac:dyDescent="0.35">
      <c r="R390" s="47"/>
    </row>
    <row r="391" spans="18:18" x14ac:dyDescent="0.35">
      <c r="R391" s="47"/>
    </row>
    <row r="392" spans="18:18" x14ac:dyDescent="0.35">
      <c r="R392" s="47"/>
    </row>
    <row r="393" spans="18:18" x14ac:dyDescent="0.35">
      <c r="R393" s="47"/>
    </row>
    <row r="394" spans="18:18" x14ac:dyDescent="0.35">
      <c r="R394" s="47"/>
    </row>
    <row r="395" spans="18:18" x14ac:dyDescent="0.35">
      <c r="R395" s="47"/>
    </row>
    <row r="396" spans="18:18" x14ac:dyDescent="0.35">
      <c r="R396" s="47"/>
    </row>
    <row r="397" spans="18:18" x14ac:dyDescent="0.35">
      <c r="R397" s="47"/>
    </row>
    <row r="398" spans="18:18" x14ac:dyDescent="0.35">
      <c r="R398" s="47"/>
    </row>
    <row r="399" spans="18:18" x14ac:dyDescent="0.35">
      <c r="R399" s="47"/>
    </row>
    <row r="400" spans="18:18" x14ac:dyDescent="0.35">
      <c r="R400" s="47"/>
    </row>
    <row r="401" spans="18:18" x14ac:dyDescent="0.35">
      <c r="R401" s="47"/>
    </row>
    <row r="402" spans="18:18" x14ac:dyDescent="0.35">
      <c r="R402" s="47"/>
    </row>
    <row r="403" spans="18:18" x14ac:dyDescent="0.35">
      <c r="R403" s="47"/>
    </row>
    <row r="404" spans="18:18" x14ac:dyDescent="0.35">
      <c r="R404" s="47"/>
    </row>
    <row r="405" spans="18:18" x14ac:dyDescent="0.35">
      <c r="R405" s="47"/>
    </row>
    <row r="406" spans="18:18" x14ac:dyDescent="0.35">
      <c r="R406" s="47"/>
    </row>
    <row r="407" spans="18:18" x14ac:dyDescent="0.35">
      <c r="R407" s="47"/>
    </row>
    <row r="408" spans="18:18" x14ac:dyDescent="0.35">
      <c r="R408" s="47"/>
    </row>
    <row r="409" spans="18:18" x14ac:dyDescent="0.35">
      <c r="R409" s="47"/>
    </row>
    <row r="410" spans="18:18" x14ac:dyDescent="0.35">
      <c r="R410" s="47"/>
    </row>
    <row r="411" spans="18:18" x14ac:dyDescent="0.35">
      <c r="R411" s="47"/>
    </row>
    <row r="412" spans="18:18" x14ac:dyDescent="0.35">
      <c r="R412" s="47"/>
    </row>
    <row r="413" spans="18:18" x14ac:dyDescent="0.35">
      <c r="R413" s="47"/>
    </row>
    <row r="414" spans="18:18" x14ac:dyDescent="0.35">
      <c r="R414" s="47"/>
    </row>
    <row r="415" spans="18:18" x14ac:dyDescent="0.35">
      <c r="R415" s="47"/>
    </row>
    <row r="416" spans="18:18" x14ac:dyDescent="0.35">
      <c r="R416" s="47"/>
    </row>
    <row r="417" spans="18:18" x14ac:dyDescent="0.35">
      <c r="R417" s="47"/>
    </row>
    <row r="418" spans="18:18" x14ac:dyDescent="0.35">
      <c r="R418" s="47"/>
    </row>
    <row r="419" spans="18:18" x14ac:dyDescent="0.35">
      <c r="R419" s="47"/>
    </row>
    <row r="420" spans="18:18" x14ac:dyDescent="0.35">
      <c r="R420" s="47"/>
    </row>
    <row r="421" spans="18:18" x14ac:dyDescent="0.35">
      <c r="R421" s="47"/>
    </row>
    <row r="422" spans="18:18" x14ac:dyDescent="0.35">
      <c r="R422" s="47"/>
    </row>
    <row r="423" spans="18:18" x14ac:dyDescent="0.35">
      <c r="R423" s="47"/>
    </row>
    <row r="424" spans="18:18" x14ac:dyDescent="0.35">
      <c r="R424" s="47"/>
    </row>
    <row r="425" spans="18:18" x14ac:dyDescent="0.35">
      <c r="R425" s="47"/>
    </row>
    <row r="426" spans="18:18" x14ac:dyDescent="0.35">
      <c r="R426" s="47"/>
    </row>
    <row r="427" spans="18:18" x14ac:dyDescent="0.35">
      <c r="R427" s="47"/>
    </row>
    <row r="428" spans="18:18" x14ac:dyDescent="0.35">
      <c r="R428" s="47"/>
    </row>
    <row r="429" spans="18:18" x14ac:dyDescent="0.35">
      <c r="R429" s="47"/>
    </row>
    <row r="430" spans="18:18" x14ac:dyDescent="0.35">
      <c r="R430" s="47"/>
    </row>
    <row r="431" spans="18:18" x14ac:dyDescent="0.35">
      <c r="R431" s="47"/>
    </row>
    <row r="432" spans="18:18" x14ac:dyDescent="0.35">
      <c r="R432" s="47"/>
    </row>
    <row r="433" spans="18:18" x14ac:dyDescent="0.35">
      <c r="R433" s="47"/>
    </row>
    <row r="434" spans="18:18" x14ac:dyDescent="0.35">
      <c r="R434" s="47"/>
    </row>
    <row r="435" spans="18:18" x14ac:dyDescent="0.35">
      <c r="R435" s="47"/>
    </row>
    <row r="436" spans="18:18" x14ac:dyDescent="0.35">
      <c r="R436" s="47"/>
    </row>
    <row r="437" spans="18:18" x14ac:dyDescent="0.35">
      <c r="R437" s="47"/>
    </row>
    <row r="438" spans="18:18" x14ac:dyDescent="0.35">
      <c r="R438" s="47"/>
    </row>
    <row r="439" spans="18:18" x14ac:dyDescent="0.35">
      <c r="R439" s="47"/>
    </row>
    <row r="440" spans="18:18" x14ac:dyDescent="0.35">
      <c r="R440" s="47"/>
    </row>
    <row r="441" spans="18:18" x14ac:dyDescent="0.35">
      <c r="R441" s="47"/>
    </row>
    <row r="442" spans="18:18" x14ac:dyDescent="0.35">
      <c r="R442" s="47"/>
    </row>
    <row r="443" spans="18:18" x14ac:dyDescent="0.35">
      <c r="R443" s="47"/>
    </row>
    <row r="444" spans="18:18" x14ac:dyDescent="0.35">
      <c r="R444" s="47"/>
    </row>
    <row r="445" spans="18:18" x14ac:dyDescent="0.35">
      <c r="R445" s="47"/>
    </row>
    <row r="446" spans="18:18" x14ac:dyDescent="0.35">
      <c r="R446" s="47"/>
    </row>
    <row r="447" spans="18:18" x14ac:dyDescent="0.35">
      <c r="R447" s="47"/>
    </row>
    <row r="448" spans="18:18" x14ac:dyDescent="0.35">
      <c r="R448" s="47"/>
    </row>
    <row r="449" spans="18:18" x14ac:dyDescent="0.35">
      <c r="R449" s="47"/>
    </row>
    <row r="450" spans="18:18" x14ac:dyDescent="0.35">
      <c r="R450" s="47"/>
    </row>
    <row r="451" spans="18:18" x14ac:dyDescent="0.35">
      <c r="R451" s="47"/>
    </row>
    <row r="452" spans="18:18" x14ac:dyDescent="0.35">
      <c r="R452" s="47"/>
    </row>
    <row r="453" spans="18:18" x14ac:dyDescent="0.35">
      <c r="R453" s="47"/>
    </row>
    <row r="454" spans="18:18" x14ac:dyDescent="0.35">
      <c r="R454" s="47"/>
    </row>
    <row r="455" spans="18:18" x14ac:dyDescent="0.35">
      <c r="R455" s="47"/>
    </row>
    <row r="456" spans="18:18" x14ac:dyDescent="0.35">
      <c r="R456" s="47"/>
    </row>
    <row r="457" spans="18:18" x14ac:dyDescent="0.35">
      <c r="R457" s="47"/>
    </row>
    <row r="458" spans="18:18" x14ac:dyDescent="0.35">
      <c r="R458" s="47"/>
    </row>
    <row r="459" spans="18:18" x14ac:dyDescent="0.35">
      <c r="R459" s="47"/>
    </row>
    <row r="460" spans="18:18" x14ac:dyDescent="0.35">
      <c r="R460" s="47"/>
    </row>
    <row r="461" spans="18:18" x14ac:dyDescent="0.35">
      <c r="R461" s="47"/>
    </row>
    <row r="462" spans="18:18" x14ac:dyDescent="0.35">
      <c r="R462" s="47"/>
    </row>
    <row r="463" spans="18:18" x14ac:dyDescent="0.35">
      <c r="R463" s="47"/>
    </row>
    <row r="464" spans="18:18" x14ac:dyDescent="0.35">
      <c r="R464" s="47"/>
    </row>
    <row r="465" spans="18:18" x14ac:dyDescent="0.35">
      <c r="R465" s="47"/>
    </row>
    <row r="466" spans="18:18" x14ac:dyDescent="0.35">
      <c r="R466" s="47"/>
    </row>
    <row r="467" spans="18:18" x14ac:dyDescent="0.35">
      <c r="R467" s="47"/>
    </row>
    <row r="468" spans="18:18" x14ac:dyDescent="0.35">
      <c r="R468" s="47"/>
    </row>
    <row r="469" spans="18:18" x14ac:dyDescent="0.35">
      <c r="R469" s="47"/>
    </row>
    <row r="470" spans="18:18" x14ac:dyDescent="0.35">
      <c r="R470" s="47"/>
    </row>
    <row r="471" spans="18:18" x14ac:dyDescent="0.35">
      <c r="R471" s="47"/>
    </row>
    <row r="472" spans="18:18" x14ac:dyDescent="0.35">
      <c r="R472" s="47"/>
    </row>
    <row r="473" spans="18:18" x14ac:dyDescent="0.35">
      <c r="R473" s="47"/>
    </row>
    <row r="474" spans="18:18" x14ac:dyDescent="0.35">
      <c r="R474" s="47"/>
    </row>
    <row r="475" spans="18:18" x14ac:dyDescent="0.35">
      <c r="R475" s="47"/>
    </row>
    <row r="476" spans="18:18" x14ac:dyDescent="0.35">
      <c r="R476" s="47"/>
    </row>
    <row r="477" spans="18:18" x14ac:dyDescent="0.35">
      <c r="R477" s="47"/>
    </row>
    <row r="478" spans="18:18" x14ac:dyDescent="0.35">
      <c r="R478" s="47"/>
    </row>
    <row r="479" spans="18:18" x14ac:dyDescent="0.35">
      <c r="R479" s="47"/>
    </row>
    <row r="480" spans="18:18" x14ac:dyDescent="0.35">
      <c r="R480" s="47"/>
    </row>
    <row r="481" spans="18:18" x14ac:dyDescent="0.35">
      <c r="R481" s="47"/>
    </row>
    <row r="482" spans="18:18" x14ac:dyDescent="0.35">
      <c r="R482" s="47"/>
    </row>
    <row r="483" spans="18:18" x14ac:dyDescent="0.35">
      <c r="R483" s="47"/>
    </row>
    <row r="484" spans="18:18" x14ac:dyDescent="0.35">
      <c r="R484" s="47"/>
    </row>
    <row r="485" spans="18:18" x14ac:dyDescent="0.35">
      <c r="R485" s="47"/>
    </row>
    <row r="486" spans="18:18" x14ac:dyDescent="0.35">
      <c r="R486" s="47"/>
    </row>
    <row r="487" spans="18:18" x14ac:dyDescent="0.35">
      <c r="R487" s="47"/>
    </row>
    <row r="488" spans="18:18" x14ac:dyDescent="0.35">
      <c r="R488" s="47"/>
    </row>
    <row r="489" spans="18:18" x14ac:dyDescent="0.35">
      <c r="R489" s="47"/>
    </row>
    <row r="490" spans="18:18" x14ac:dyDescent="0.35">
      <c r="R490" s="47"/>
    </row>
    <row r="491" spans="18:18" x14ac:dyDescent="0.35">
      <c r="R491" s="47"/>
    </row>
    <row r="492" spans="18:18" x14ac:dyDescent="0.35">
      <c r="R492" s="47"/>
    </row>
    <row r="493" spans="18:18" x14ac:dyDescent="0.35">
      <c r="R493" s="47"/>
    </row>
    <row r="494" spans="18:18" x14ac:dyDescent="0.35">
      <c r="R494" s="47"/>
    </row>
    <row r="495" spans="18:18" x14ac:dyDescent="0.35">
      <c r="R495" s="47"/>
    </row>
    <row r="496" spans="18:18" x14ac:dyDescent="0.35">
      <c r="R496" s="47"/>
    </row>
    <row r="497" spans="18:18" x14ac:dyDescent="0.35">
      <c r="R497" s="47"/>
    </row>
    <row r="498" spans="18:18" x14ac:dyDescent="0.35">
      <c r="R498" s="47"/>
    </row>
    <row r="499" spans="18:18" x14ac:dyDescent="0.35">
      <c r="R499" s="47"/>
    </row>
    <row r="500" spans="18:18" x14ac:dyDescent="0.35">
      <c r="R500" s="47"/>
    </row>
    <row r="501" spans="18:18" x14ac:dyDescent="0.35">
      <c r="R501" s="47"/>
    </row>
    <row r="502" spans="18:18" x14ac:dyDescent="0.35">
      <c r="R502" s="47"/>
    </row>
    <row r="503" spans="18:18" x14ac:dyDescent="0.35">
      <c r="R503" s="47"/>
    </row>
    <row r="504" spans="18:18" x14ac:dyDescent="0.35">
      <c r="R504" s="47"/>
    </row>
    <row r="505" spans="18:18" x14ac:dyDescent="0.35">
      <c r="R505" s="47"/>
    </row>
    <row r="506" spans="18:18" x14ac:dyDescent="0.35">
      <c r="R506" s="47"/>
    </row>
    <row r="507" spans="18:18" x14ac:dyDescent="0.35">
      <c r="R507" s="47"/>
    </row>
    <row r="508" spans="18:18" x14ac:dyDescent="0.35">
      <c r="R508" s="47"/>
    </row>
    <row r="509" spans="18:18" x14ac:dyDescent="0.35">
      <c r="R509" s="47"/>
    </row>
    <row r="510" spans="18:18" x14ac:dyDescent="0.35">
      <c r="R510" s="47"/>
    </row>
    <row r="511" spans="18:18" x14ac:dyDescent="0.35">
      <c r="R511" s="47"/>
    </row>
    <row r="512" spans="18:18" x14ac:dyDescent="0.35">
      <c r="R512" s="47"/>
    </row>
    <row r="513" spans="18:18" x14ac:dyDescent="0.35">
      <c r="R513" s="47"/>
    </row>
    <row r="514" spans="18:18" x14ac:dyDescent="0.35">
      <c r="R514" s="47"/>
    </row>
    <row r="515" spans="18:18" x14ac:dyDescent="0.35">
      <c r="R515" s="47"/>
    </row>
    <row r="516" spans="18:18" x14ac:dyDescent="0.35">
      <c r="R516" s="47"/>
    </row>
    <row r="517" spans="18:18" x14ac:dyDescent="0.35">
      <c r="R517" s="47"/>
    </row>
    <row r="518" spans="18:18" x14ac:dyDescent="0.35">
      <c r="R518" s="47"/>
    </row>
    <row r="519" spans="18:18" x14ac:dyDescent="0.35">
      <c r="R519" s="47"/>
    </row>
    <row r="520" spans="18:18" x14ac:dyDescent="0.35">
      <c r="R520" s="47"/>
    </row>
    <row r="521" spans="18:18" x14ac:dyDescent="0.35">
      <c r="R521" s="47"/>
    </row>
    <row r="522" spans="18:18" x14ac:dyDescent="0.35">
      <c r="R522" s="47"/>
    </row>
    <row r="523" spans="18:18" x14ac:dyDescent="0.35">
      <c r="R523" s="47"/>
    </row>
    <row r="524" spans="18:18" x14ac:dyDescent="0.35">
      <c r="R524" s="47"/>
    </row>
    <row r="525" spans="18:18" x14ac:dyDescent="0.35">
      <c r="R525" s="47"/>
    </row>
    <row r="526" spans="18:18" x14ac:dyDescent="0.35">
      <c r="R526" s="47"/>
    </row>
    <row r="527" spans="18:18" x14ac:dyDescent="0.35">
      <c r="R527" s="47"/>
    </row>
    <row r="528" spans="18:18" x14ac:dyDescent="0.35">
      <c r="R528" s="47"/>
    </row>
    <row r="529" spans="18:18" x14ac:dyDescent="0.35">
      <c r="R529" s="47"/>
    </row>
    <row r="530" spans="18:18" x14ac:dyDescent="0.35">
      <c r="R530" s="47"/>
    </row>
    <row r="531" spans="18:18" x14ac:dyDescent="0.35">
      <c r="R531" s="47"/>
    </row>
    <row r="532" spans="18:18" x14ac:dyDescent="0.35">
      <c r="R532" s="47"/>
    </row>
    <row r="533" spans="18:18" x14ac:dyDescent="0.35">
      <c r="R533" s="47"/>
    </row>
    <row r="534" spans="18:18" x14ac:dyDescent="0.35">
      <c r="R534" s="47"/>
    </row>
    <row r="535" spans="18:18" x14ac:dyDescent="0.35">
      <c r="R535" s="47"/>
    </row>
    <row r="536" spans="18:18" x14ac:dyDescent="0.35">
      <c r="R536" s="47"/>
    </row>
    <row r="537" spans="18:18" x14ac:dyDescent="0.35">
      <c r="R537" s="47"/>
    </row>
    <row r="538" spans="18:18" x14ac:dyDescent="0.35">
      <c r="R538" s="47"/>
    </row>
    <row r="539" spans="18:18" x14ac:dyDescent="0.35">
      <c r="R539" s="47"/>
    </row>
    <row r="540" spans="18:18" x14ac:dyDescent="0.35">
      <c r="R540" s="47"/>
    </row>
    <row r="541" spans="18:18" x14ac:dyDescent="0.35">
      <c r="R541" s="47"/>
    </row>
    <row r="542" spans="18:18" x14ac:dyDescent="0.35">
      <c r="R542" s="47"/>
    </row>
    <row r="543" spans="18:18" x14ac:dyDescent="0.35">
      <c r="R543" s="47"/>
    </row>
    <row r="544" spans="18:18" x14ac:dyDescent="0.35">
      <c r="R544" s="47"/>
    </row>
    <row r="545" spans="18:18" x14ac:dyDescent="0.35">
      <c r="R545" s="47"/>
    </row>
    <row r="546" spans="18:18" x14ac:dyDescent="0.35">
      <c r="R546" s="47"/>
    </row>
    <row r="547" spans="18:18" x14ac:dyDescent="0.35">
      <c r="R547" s="47"/>
    </row>
    <row r="548" spans="18:18" x14ac:dyDescent="0.35">
      <c r="R548" s="47"/>
    </row>
    <row r="549" spans="18:18" x14ac:dyDescent="0.35">
      <c r="R549" s="47"/>
    </row>
    <row r="550" spans="18:18" x14ac:dyDescent="0.35">
      <c r="R550" s="47"/>
    </row>
    <row r="551" spans="18:18" x14ac:dyDescent="0.35">
      <c r="R551" s="47"/>
    </row>
    <row r="552" spans="18:18" x14ac:dyDescent="0.35">
      <c r="R552" s="47"/>
    </row>
    <row r="553" spans="18:18" x14ac:dyDescent="0.35">
      <c r="R553" s="47"/>
    </row>
    <row r="554" spans="18:18" x14ac:dyDescent="0.35">
      <c r="R554" s="47"/>
    </row>
    <row r="555" spans="18:18" x14ac:dyDescent="0.35">
      <c r="R555" s="47"/>
    </row>
    <row r="556" spans="18:18" x14ac:dyDescent="0.35">
      <c r="R556" s="47"/>
    </row>
    <row r="557" spans="18:18" x14ac:dyDescent="0.35">
      <c r="R557" s="47"/>
    </row>
    <row r="558" spans="18:18" x14ac:dyDescent="0.35">
      <c r="R558" s="47"/>
    </row>
    <row r="559" spans="18:18" x14ac:dyDescent="0.35">
      <c r="R559" s="47"/>
    </row>
    <row r="560" spans="18:18" x14ac:dyDescent="0.35">
      <c r="R560" s="47"/>
    </row>
    <row r="561" spans="18:18" x14ac:dyDescent="0.35">
      <c r="R561" s="47"/>
    </row>
    <row r="562" spans="18:18" x14ac:dyDescent="0.35">
      <c r="R562" s="47"/>
    </row>
    <row r="563" spans="18:18" x14ac:dyDescent="0.35">
      <c r="R563" s="47"/>
    </row>
    <row r="564" spans="18:18" x14ac:dyDescent="0.35">
      <c r="R564" s="47"/>
    </row>
    <row r="565" spans="18:18" x14ac:dyDescent="0.35">
      <c r="R565" s="47"/>
    </row>
    <row r="566" spans="18:18" x14ac:dyDescent="0.35">
      <c r="R566" s="47"/>
    </row>
    <row r="567" spans="18:18" x14ac:dyDescent="0.35">
      <c r="R567" s="47"/>
    </row>
    <row r="568" spans="18:18" x14ac:dyDescent="0.35">
      <c r="R568" s="47"/>
    </row>
    <row r="569" spans="18:18" x14ac:dyDescent="0.35">
      <c r="R569" s="47"/>
    </row>
    <row r="570" spans="18:18" x14ac:dyDescent="0.35">
      <c r="R570" s="47"/>
    </row>
    <row r="571" spans="18:18" x14ac:dyDescent="0.35">
      <c r="R571" s="47"/>
    </row>
    <row r="572" spans="18:18" x14ac:dyDescent="0.35">
      <c r="R572" s="47"/>
    </row>
    <row r="573" spans="18:18" x14ac:dyDescent="0.35">
      <c r="R573" s="47"/>
    </row>
    <row r="574" spans="18:18" x14ac:dyDescent="0.35">
      <c r="R574" s="47"/>
    </row>
    <row r="575" spans="18:18" x14ac:dyDescent="0.35">
      <c r="R575" s="47"/>
    </row>
    <row r="576" spans="18:18" x14ac:dyDescent="0.35">
      <c r="R576" s="47"/>
    </row>
    <row r="577" spans="18:18" x14ac:dyDescent="0.35">
      <c r="R577" s="47"/>
    </row>
    <row r="578" spans="18:18" x14ac:dyDescent="0.35">
      <c r="R578" s="47"/>
    </row>
    <row r="579" spans="18:18" x14ac:dyDescent="0.35">
      <c r="R579" s="47"/>
    </row>
    <row r="580" spans="18:18" x14ac:dyDescent="0.35">
      <c r="R580" s="47"/>
    </row>
    <row r="581" spans="18:18" x14ac:dyDescent="0.35">
      <c r="R581" s="47"/>
    </row>
    <row r="582" spans="18:18" x14ac:dyDescent="0.35">
      <c r="R582" s="47"/>
    </row>
    <row r="583" spans="18:18" x14ac:dyDescent="0.35">
      <c r="R583" s="47"/>
    </row>
    <row r="584" spans="18:18" x14ac:dyDescent="0.35">
      <c r="R584" s="47"/>
    </row>
    <row r="585" spans="18:18" x14ac:dyDescent="0.35">
      <c r="R585" s="47"/>
    </row>
    <row r="586" spans="18:18" x14ac:dyDescent="0.35">
      <c r="R586" s="47"/>
    </row>
    <row r="587" spans="18:18" x14ac:dyDescent="0.35">
      <c r="R587" s="47"/>
    </row>
    <row r="588" spans="18:18" x14ac:dyDescent="0.35">
      <c r="R588" s="47"/>
    </row>
    <row r="589" spans="18:18" x14ac:dyDescent="0.35">
      <c r="R589" s="47"/>
    </row>
    <row r="590" spans="18:18" x14ac:dyDescent="0.35">
      <c r="R590" s="47"/>
    </row>
    <row r="591" spans="18:18" x14ac:dyDescent="0.35">
      <c r="R591" s="47"/>
    </row>
    <row r="592" spans="18:18" x14ac:dyDescent="0.35">
      <c r="R592" s="47"/>
    </row>
    <row r="593" spans="18:18" x14ac:dyDescent="0.35">
      <c r="R593" s="47"/>
    </row>
    <row r="594" spans="18:18" x14ac:dyDescent="0.35">
      <c r="R594" s="47"/>
    </row>
    <row r="595" spans="18:18" x14ac:dyDescent="0.35">
      <c r="R595" s="47"/>
    </row>
    <row r="596" spans="18:18" x14ac:dyDescent="0.35">
      <c r="R596" s="47"/>
    </row>
    <row r="597" spans="18:18" x14ac:dyDescent="0.35">
      <c r="R597" s="47"/>
    </row>
    <row r="598" spans="18:18" x14ac:dyDescent="0.35">
      <c r="R598" s="47"/>
    </row>
    <row r="599" spans="18:18" x14ac:dyDescent="0.35">
      <c r="R599" s="47"/>
    </row>
    <row r="600" spans="18:18" x14ac:dyDescent="0.35">
      <c r="R600" s="47"/>
    </row>
    <row r="601" spans="18:18" x14ac:dyDescent="0.35">
      <c r="R601" s="47"/>
    </row>
    <row r="602" spans="18:18" x14ac:dyDescent="0.35">
      <c r="R602" s="47"/>
    </row>
    <row r="603" spans="18:18" x14ac:dyDescent="0.35">
      <c r="R603" s="47"/>
    </row>
    <row r="604" spans="18:18" x14ac:dyDescent="0.35">
      <c r="R604" s="47"/>
    </row>
    <row r="605" spans="18:18" x14ac:dyDescent="0.35">
      <c r="R605" s="47"/>
    </row>
    <row r="606" spans="18:18" x14ac:dyDescent="0.35">
      <c r="R606" s="47"/>
    </row>
    <row r="607" spans="18:18" x14ac:dyDescent="0.35">
      <c r="R607" s="47"/>
    </row>
    <row r="608" spans="18:18" x14ac:dyDescent="0.35">
      <c r="R608" s="47"/>
    </row>
    <row r="609" spans="18:18" x14ac:dyDescent="0.35">
      <c r="R609" s="47"/>
    </row>
    <row r="610" spans="18:18" x14ac:dyDescent="0.35">
      <c r="R610" s="47"/>
    </row>
    <row r="611" spans="18:18" x14ac:dyDescent="0.35">
      <c r="R611" s="47"/>
    </row>
    <row r="612" spans="18:18" x14ac:dyDescent="0.35">
      <c r="R612" s="47"/>
    </row>
    <row r="613" spans="18:18" x14ac:dyDescent="0.35">
      <c r="R613" s="47"/>
    </row>
    <row r="614" spans="18:18" x14ac:dyDescent="0.35">
      <c r="R614" s="47"/>
    </row>
    <row r="615" spans="18:18" x14ac:dyDescent="0.35">
      <c r="R615" s="47"/>
    </row>
    <row r="616" spans="18:18" x14ac:dyDescent="0.35">
      <c r="R616" s="47"/>
    </row>
    <row r="617" spans="18:18" x14ac:dyDescent="0.35">
      <c r="R617" s="47"/>
    </row>
    <row r="618" spans="18:18" x14ac:dyDescent="0.35">
      <c r="R618" s="47"/>
    </row>
    <row r="619" spans="18:18" x14ac:dyDescent="0.35">
      <c r="R619" s="47"/>
    </row>
    <row r="620" spans="18:18" x14ac:dyDescent="0.35">
      <c r="R620" s="47"/>
    </row>
    <row r="621" spans="18:18" x14ac:dyDescent="0.35">
      <c r="R621" s="47"/>
    </row>
    <row r="622" spans="18:18" x14ac:dyDescent="0.35">
      <c r="R622" s="47"/>
    </row>
    <row r="623" spans="18:18" x14ac:dyDescent="0.35">
      <c r="R623" s="47"/>
    </row>
    <row r="624" spans="18:18" x14ac:dyDescent="0.35">
      <c r="R624" s="47"/>
    </row>
    <row r="625" spans="18:18" x14ac:dyDescent="0.35">
      <c r="R625" s="47"/>
    </row>
    <row r="626" spans="18:18" x14ac:dyDescent="0.35">
      <c r="R626" s="47"/>
    </row>
    <row r="627" spans="18:18" x14ac:dyDescent="0.35">
      <c r="R627" s="47"/>
    </row>
    <row r="628" spans="18:18" x14ac:dyDescent="0.35">
      <c r="R628" s="47"/>
    </row>
    <row r="629" spans="18:18" x14ac:dyDescent="0.35">
      <c r="R629" s="47"/>
    </row>
    <row r="630" spans="18:18" x14ac:dyDescent="0.35">
      <c r="R630" s="47"/>
    </row>
    <row r="631" spans="18:18" x14ac:dyDescent="0.35">
      <c r="R631" s="47"/>
    </row>
    <row r="632" spans="18:18" x14ac:dyDescent="0.35">
      <c r="R632" s="47"/>
    </row>
    <row r="633" spans="18:18" x14ac:dyDescent="0.35">
      <c r="R633" s="47"/>
    </row>
    <row r="634" spans="18:18" x14ac:dyDescent="0.35">
      <c r="R634" s="47"/>
    </row>
    <row r="635" spans="18:18" x14ac:dyDescent="0.35">
      <c r="R635" s="47"/>
    </row>
    <row r="636" spans="18:18" x14ac:dyDescent="0.35">
      <c r="R636" s="47"/>
    </row>
    <row r="637" spans="18:18" x14ac:dyDescent="0.35">
      <c r="R637" s="47"/>
    </row>
    <row r="638" spans="18:18" x14ac:dyDescent="0.35">
      <c r="R638" s="47"/>
    </row>
    <row r="639" spans="18:18" x14ac:dyDescent="0.35">
      <c r="R639" s="47"/>
    </row>
    <row r="640" spans="18:18" x14ac:dyDescent="0.35">
      <c r="R640" s="47"/>
    </row>
    <row r="641" spans="18:18" x14ac:dyDescent="0.35">
      <c r="R641" s="47"/>
    </row>
    <row r="642" spans="18:18" x14ac:dyDescent="0.35">
      <c r="R642" s="47"/>
    </row>
    <row r="643" spans="18:18" x14ac:dyDescent="0.35">
      <c r="R643" s="47"/>
    </row>
    <row r="644" spans="18:18" x14ac:dyDescent="0.35">
      <c r="R644" s="47"/>
    </row>
    <row r="645" spans="18:18" x14ac:dyDescent="0.35">
      <c r="R645" s="47"/>
    </row>
    <row r="646" spans="18:18" x14ac:dyDescent="0.35">
      <c r="R646" s="47"/>
    </row>
    <row r="647" spans="18:18" x14ac:dyDescent="0.35">
      <c r="R647" s="47"/>
    </row>
    <row r="648" spans="18:18" x14ac:dyDescent="0.35">
      <c r="R648" s="47"/>
    </row>
    <row r="649" spans="18:18" x14ac:dyDescent="0.35">
      <c r="R649" s="47"/>
    </row>
    <row r="650" spans="18:18" x14ac:dyDescent="0.35">
      <c r="R650" s="47"/>
    </row>
    <row r="651" spans="18:18" x14ac:dyDescent="0.35">
      <c r="R651" s="47"/>
    </row>
    <row r="652" spans="18:18" x14ac:dyDescent="0.35">
      <c r="R652" s="47"/>
    </row>
    <row r="653" spans="18:18" x14ac:dyDescent="0.35">
      <c r="R653" s="47"/>
    </row>
    <row r="654" spans="18:18" x14ac:dyDescent="0.35">
      <c r="R654" s="47"/>
    </row>
    <row r="655" spans="18:18" x14ac:dyDescent="0.35">
      <c r="R655" s="47"/>
    </row>
    <row r="656" spans="18:18" x14ac:dyDescent="0.35">
      <c r="R656" s="47"/>
    </row>
    <row r="657" spans="18:18" x14ac:dyDescent="0.35">
      <c r="R657" s="47"/>
    </row>
    <row r="658" spans="18:18" x14ac:dyDescent="0.35">
      <c r="R658" s="47"/>
    </row>
    <row r="659" spans="18:18" x14ac:dyDescent="0.35">
      <c r="R659" s="47"/>
    </row>
    <row r="660" spans="18:18" x14ac:dyDescent="0.35">
      <c r="R660" s="47"/>
    </row>
    <row r="661" spans="18:18" x14ac:dyDescent="0.35">
      <c r="R661" s="47"/>
    </row>
    <row r="662" spans="18:18" x14ac:dyDescent="0.35">
      <c r="R662" s="47"/>
    </row>
    <row r="663" spans="18:18" x14ac:dyDescent="0.35">
      <c r="R663" s="47"/>
    </row>
    <row r="664" spans="18:18" x14ac:dyDescent="0.35">
      <c r="R664" s="47"/>
    </row>
    <row r="665" spans="18:18" x14ac:dyDescent="0.35">
      <c r="R665" s="47"/>
    </row>
    <row r="666" spans="18:18" x14ac:dyDescent="0.35">
      <c r="R666" s="47"/>
    </row>
    <row r="667" spans="18:18" x14ac:dyDescent="0.35">
      <c r="R667" s="47"/>
    </row>
    <row r="668" spans="18:18" x14ac:dyDescent="0.35">
      <c r="R668" s="47"/>
    </row>
    <row r="669" spans="18:18" x14ac:dyDescent="0.35">
      <c r="R669" s="47"/>
    </row>
    <row r="670" spans="18:18" x14ac:dyDescent="0.35">
      <c r="R670" s="47"/>
    </row>
    <row r="671" spans="18:18" x14ac:dyDescent="0.35">
      <c r="R671" s="47"/>
    </row>
    <row r="672" spans="18:18" x14ac:dyDescent="0.35">
      <c r="R672" s="47"/>
    </row>
    <row r="673" spans="18:18" x14ac:dyDescent="0.35">
      <c r="R673" s="47"/>
    </row>
    <row r="674" spans="18:18" x14ac:dyDescent="0.35">
      <c r="R674" s="47"/>
    </row>
    <row r="675" spans="18:18" x14ac:dyDescent="0.35">
      <c r="R675" s="47"/>
    </row>
    <row r="676" spans="18:18" x14ac:dyDescent="0.35">
      <c r="R676" s="47"/>
    </row>
    <row r="677" spans="18:18" x14ac:dyDescent="0.35">
      <c r="R677" s="47"/>
    </row>
    <row r="678" spans="18:18" x14ac:dyDescent="0.35">
      <c r="R678" s="47"/>
    </row>
    <row r="679" spans="18:18" x14ac:dyDescent="0.35">
      <c r="R679" s="47"/>
    </row>
    <row r="680" spans="18:18" x14ac:dyDescent="0.35">
      <c r="R680" s="47"/>
    </row>
    <row r="681" spans="18:18" x14ac:dyDescent="0.35">
      <c r="R681" s="47"/>
    </row>
    <row r="682" spans="18:18" x14ac:dyDescent="0.35">
      <c r="R682" s="47"/>
    </row>
    <row r="683" spans="18:18" x14ac:dyDescent="0.35">
      <c r="R683" s="47"/>
    </row>
    <row r="684" spans="18:18" x14ac:dyDescent="0.35">
      <c r="R684" s="47"/>
    </row>
    <row r="685" spans="18:18" x14ac:dyDescent="0.35">
      <c r="R685" s="47"/>
    </row>
    <row r="686" spans="18:18" x14ac:dyDescent="0.35">
      <c r="R686" s="47"/>
    </row>
    <row r="687" spans="18:18" x14ac:dyDescent="0.35">
      <c r="R687" s="47"/>
    </row>
    <row r="688" spans="18:18" x14ac:dyDescent="0.35">
      <c r="R688" s="47"/>
    </row>
    <row r="689" spans="18:18" x14ac:dyDescent="0.35">
      <c r="R689" s="47"/>
    </row>
    <row r="690" spans="18:18" x14ac:dyDescent="0.35">
      <c r="R690" s="47"/>
    </row>
    <row r="691" spans="18:18" x14ac:dyDescent="0.35">
      <c r="R691" s="47"/>
    </row>
    <row r="692" spans="18:18" x14ac:dyDescent="0.35">
      <c r="R692" s="47"/>
    </row>
    <row r="693" spans="18:18" x14ac:dyDescent="0.35">
      <c r="R693" s="47"/>
    </row>
    <row r="694" spans="18:18" x14ac:dyDescent="0.35">
      <c r="R694" s="47"/>
    </row>
    <row r="695" spans="18:18" x14ac:dyDescent="0.35">
      <c r="R695" s="47"/>
    </row>
    <row r="696" spans="18:18" x14ac:dyDescent="0.35">
      <c r="R696" s="47"/>
    </row>
    <row r="697" spans="18:18" x14ac:dyDescent="0.35">
      <c r="R697" s="47"/>
    </row>
    <row r="698" spans="18:18" x14ac:dyDescent="0.35">
      <c r="R698" s="47"/>
    </row>
    <row r="699" spans="18:18" x14ac:dyDescent="0.35">
      <c r="R699" s="47"/>
    </row>
    <row r="700" spans="18:18" x14ac:dyDescent="0.35">
      <c r="R700" s="47"/>
    </row>
    <row r="701" spans="18:18" x14ac:dyDescent="0.35">
      <c r="R701" s="47"/>
    </row>
    <row r="702" spans="18:18" x14ac:dyDescent="0.35">
      <c r="R702" s="47"/>
    </row>
    <row r="703" spans="18:18" x14ac:dyDescent="0.35">
      <c r="R703" s="47"/>
    </row>
    <row r="704" spans="18:18" x14ac:dyDescent="0.35">
      <c r="R704" s="47"/>
    </row>
    <row r="705" spans="18:18" x14ac:dyDescent="0.35">
      <c r="R705" s="47"/>
    </row>
    <row r="706" spans="18:18" x14ac:dyDescent="0.35">
      <c r="R706" s="47"/>
    </row>
    <row r="707" spans="18:18" x14ac:dyDescent="0.35">
      <c r="R707" s="47"/>
    </row>
    <row r="708" spans="18:18" x14ac:dyDescent="0.35">
      <c r="R708" s="47"/>
    </row>
    <row r="709" spans="18:18" x14ac:dyDescent="0.35">
      <c r="R709" s="47"/>
    </row>
    <row r="710" spans="18:18" x14ac:dyDescent="0.35">
      <c r="R710" s="47"/>
    </row>
    <row r="711" spans="18:18" x14ac:dyDescent="0.35">
      <c r="R711" s="47"/>
    </row>
    <row r="712" spans="18:18" x14ac:dyDescent="0.35">
      <c r="R712" s="47"/>
    </row>
    <row r="713" spans="18:18" x14ac:dyDescent="0.35">
      <c r="R713" s="47"/>
    </row>
    <row r="714" spans="18:18" x14ac:dyDescent="0.35">
      <c r="R714" s="47"/>
    </row>
    <row r="715" spans="18:18" x14ac:dyDescent="0.35">
      <c r="R715" s="47"/>
    </row>
    <row r="716" spans="18:18" x14ac:dyDescent="0.35">
      <c r="R716" s="47"/>
    </row>
    <row r="717" spans="18:18" x14ac:dyDescent="0.35">
      <c r="R717" s="47"/>
    </row>
    <row r="718" spans="18:18" x14ac:dyDescent="0.35">
      <c r="R718" s="47"/>
    </row>
    <row r="719" spans="18:18" x14ac:dyDescent="0.35">
      <c r="R719" s="47"/>
    </row>
    <row r="720" spans="18:18" x14ac:dyDescent="0.35">
      <c r="R720" s="47"/>
    </row>
    <row r="721" spans="18:18" x14ac:dyDescent="0.35">
      <c r="R721" s="47"/>
    </row>
    <row r="722" spans="18:18" x14ac:dyDescent="0.35">
      <c r="R722" s="47"/>
    </row>
    <row r="723" spans="18:18" x14ac:dyDescent="0.35">
      <c r="R723" s="47"/>
    </row>
    <row r="724" spans="18:18" x14ac:dyDescent="0.35">
      <c r="R724" s="47"/>
    </row>
    <row r="725" spans="18:18" x14ac:dyDescent="0.35">
      <c r="R725" s="47"/>
    </row>
    <row r="726" spans="18:18" x14ac:dyDescent="0.35">
      <c r="R726" s="47"/>
    </row>
    <row r="727" spans="18:18" x14ac:dyDescent="0.35">
      <c r="R727" s="47"/>
    </row>
    <row r="728" spans="18:18" x14ac:dyDescent="0.35">
      <c r="R728" s="47"/>
    </row>
    <row r="729" spans="18:18" x14ac:dyDescent="0.35">
      <c r="R729" s="47"/>
    </row>
    <row r="730" spans="18:18" x14ac:dyDescent="0.35">
      <c r="R730" s="47"/>
    </row>
    <row r="731" spans="18:18" x14ac:dyDescent="0.35">
      <c r="R731" s="47"/>
    </row>
    <row r="732" spans="18:18" x14ac:dyDescent="0.35">
      <c r="R732" s="47"/>
    </row>
    <row r="733" spans="18:18" x14ac:dyDescent="0.35">
      <c r="R733" s="47"/>
    </row>
    <row r="734" spans="18:18" x14ac:dyDescent="0.35">
      <c r="R734" s="47"/>
    </row>
    <row r="735" spans="18:18" x14ac:dyDescent="0.35">
      <c r="R735" s="47"/>
    </row>
    <row r="736" spans="18:18" x14ac:dyDescent="0.35">
      <c r="R736" s="47"/>
    </row>
    <row r="737" spans="18:18" x14ac:dyDescent="0.35">
      <c r="R737" s="47"/>
    </row>
    <row r="738" spans="18:18" x14ac:dyDescent="0.35">
      <c r="R738" s="47"/>
    </row>
    <row r="739" spans="18:18" x14ac:dyDescent="0.35">
      <c r="R739" s="47"/>
    </row>
    <row r="740" spans="18:18" x14ac:dyDescent="0.35">
      <c r="R740" s="47"/>
    </row>
    <row r="741" spans="18:18" x14ac:dyDescent="0.35">
      <c r="R741" s="47"/>
    </row>
    <row r="742" spans="18:18" x14ac:dyDescent="0.35">
      <c r="R742" s="47"/>
    </row>
    <row r="743" spans="18:18" x14ac:dyDescent="0.35">
      <c r="R743" s="47"/>
    </row>
    <row r="744" spans="18:18" x14ac:dyDescent="0.35">
      <c r="R744" s="47"/>
    </row>
    <row r="745" spans="18:18" x14ac:dyDescent="0.35">
      <c r="R745" s="47"/>
    </row>
    <row r="746" spans="18:18" x14ac:dyDescent="0.35">
      <c r="R746" s="47"/>
    </row>
    <row r="747" spans="18:18" x14ac:dyDescent="0.35">
      <c r="R747" s="47"/>
    </row>
    <row r="748" spans="18:18" x14ac:dyDescent="0.35">
      <c r="R748" s="47"/>
    </row>
    <row r="749" spans="18:18" x14ac:dyDescent="0.35">
      <c r="R749" s="47"/>
    </row>
    <row r="750" spans="18:18" x14ac:dyDescent="0.35">
      <c r="R750" s="47"/>
    </row>
    <row r="751" spans="18:18" x14ac:dyDescent="0.35">
      <c r="R751" s="47"/>
    </row>
    <row r="752" spans="18:18" x14ac:dyDescent="0.35">
      <c r="R752" s="47"/>
    </row>
    <row r="753" spans="18:18" x14ac:dyDescent="0.35">
      <c r="R753" s="47"/>
    </row>
    <row r="754" spans="18:18" x14ac:dyDescent="0.35">
      <c r="R754" s="47"/>
    </row>
    <row r="755" spans="18:18" x14ac:dyDescent="0.35">
      <c r="R755" s="47"/>
    </row>
    <row r="756" spans="18:18" x14ac:dyDescent="0.35">
      <c r="R756" s="47"/>
    </row>
    <row r="757" spans="18:18" x14ac:dyDescent="0.35">
      <c r="R757" s="47"/>
    </row>
    <row r="758" spans="18:18" x14ac:dyDescent="0.35">
      <c r="R758" s="47"/>
    </row>
    <row r="759" spans="18:18" x14ac:dyDescent="0.35">
      <c r="R759" s="47"/>
    </row>
    <row r="760" spans="18:18" x14ac:dyDescent="0.35">
      <c r="R760" s="47"/>
    </row>
    <row r="761" spans="18:18" x14ac:dyDescent="0.35">
      <c r="R761" s="47"/>
    </row>
    <row r="762" spans="18:18" x14ac:dyDescent="0.35">
      <c r="R762" s="47"/>
    </row>
    <row r="763" spans="18:18" x14ac:dyDescent="0.35">
      <c r="R763" s="47"/>
    </row>
    <row r="764" spans="18:18" x14ac:dyDescent="0.35">
      <c r="R764" s="47"/>
    </row>
    <row r="765" spans="18:18" x14ac:dyDescent="0.35">
      <c r="R765" s="47"/>
    </row>
    <row r="766" spans="18:18" x14ac:dyDescent="0.35">
      <c r="R766" s="47"/>
    </row>
    <row r="767" spans="18:18" x14ac:dyDescent="0.35">
      <c r="R767" s="47"/>
    </row>
    <row r="768" spans="18:18" x14ac:dyDescent="0.35">
      <c r="R768" s="47"/>
    </row>
    <row r="769" spans="18:18" x14ac:dyDescent="0.35">
      <c r="R769" s="47"/>
    </row>
    <row r="770" spans="18:18" x14ac:dyDescent="0.35">
      <c r="R770" s="47"/>
    </row>
    <row r="771" spans="18:18" x14ac:dyDescent="0.35">
      <c r="R771" s="47"/>
    </row>
    <row r="772" spans="18:18" x14ac:dyDescent="0.35">
      <c r="R772" s="47"/>
    </row>
    <row r="773" spans="18:18" x14ac:dyDescent="0.35">
      <c r="R773" s="47"/>
    </row>
    <row r="774" spans="18:18" x14ac:dyDescent="0.35">
      <c r="R774" s="47"/>
    </row>
    <row r="775" spans="18:18" x14ac:dyDescent="0.35">
      <c r="R775" s="47"/>
    </row>
    <row r="776" spans="18:18" x14ac:dyDescent="0.35">
      <c r="R776" s="47"/>
    </row>
    <row r="777" spans="18:18" x14ac:dyDescent="0.35">
      <c r="R777" s="47"/>
    </row>
    <row r="778" spans="18:18" x14ac:dyDescent="0.35">
      <c r="R778" s="47"/>
    </row>
    <row r="779" spans="18:18" x14ac:dyDescent="0.35">
      <c r="R779" s="47"/>
    </row>
    <row r="780" spans="18:18" x14ac:dyDescent="0.35">
      <c r="R780" s="47"/>
    </row>
    <row r="781" spans="18:18" x14ac:dyDescent="0.35">
      <c r="R781" s="47"/>
    </row>
    <row r="782" spans="18:18" x14ac:dyDescent="0.35">
      <c r="R782" s="47"/>
    </row>
    <row r="783" spans="18:18" x14ac:dyDescent="0.35">
      <c r="R783" s="47"/>
    </row>
    <row r="784" spans="18:18" x14ac:dyDescent="0.35">
      <c r="R784" s="47"/>
    </row>
    <row r="785" spans="18:18" x14ac:dyDescent="0.35">
      <c r="R785" s="47"/>
    </row>
    <row r="786" spans="18:18" x14ac:dyDescent="0.35">
      <c r="R786" s="47"/>
    </row>
    <row r="787" spans="18:18" x14ac:dyDescent="0.35">
      <c r="R787" s="47"/>
    </row>
    <row r="788" spans="18:18" x14ac:dyDescent="0.35">
      <c r="R788" s="47"/>
    </row>
    <row r="789" spans="18:18" x14ac:dyDescent="0.35">
      <c r="R789" s="47"/>
    </row>
    <row r="790" spans="18:18" x14ac:dyDescent="0.35">
      <c r="R790" s="47"/>
    </row>
    <row r="791" spans="18:18" x14ac:dyDescent="0.35">
      <c r="R791" s="47"/>
    </row>
    <row r="792" spans="18:18" x14ac:dyDescent="0.35">
      <c r="R792" s="47"/>
    </row>
    <row r="793" spans="18:18" x14ac:dyDescent="0.35">
      <c r="R793" s="47"/>
    </row>
    <row r="794" spans="18:18" x14ac:dyDescent="0.35">
      <c r="R794" s="47"/>
    </row>
    <row r="795" spans="18:18" x14ac:dyDescent="0.35">
      <c r="R795" s="47"/>
    </row>
    <row r="796" spans="18:18" x14ac:dyDescent="0.35">
      <c r="R796" s="47"/>
    </row>
    <row r="797" spans="18:18" x14ac:dyDescent="0.35">
      <c r="R797" s="47"/>
    </row>
    <row r="798" spans="18:18" x14ac:dyDescent="0.35">
      <c r="R798" s="47"/>
    </row>
    <row r="799" spans="18:18" x14ac:dyDescent="0.35">
      <c r="R799" s="47"/>
    </row>
    <row r="800" spans="18:18" x14ac:dyDescent="0.35">
      <c r="R800" s="47"/>
    </row>
    <row r="801" spans="18:18" x14ac:dyDescent="0.35">
      <c r="R801" s="47"/>
    </row>
    <row r="802" spans="18:18" x14ac:dyDescent="0.35">
      <c r="R802" s="47"/>
    </row>
    <row r="803" spans="18:18" x14ac:dyDescent="0.35">
      <c r="R803" s="47"/>
    </row>
    <row r="804" spans="18:18" x14ac:dyDescent="0.35">
      <c r="R804" s="47"/>
    </row>
    <row r="805" spans="18:18" x14ac:dyDescent="0.35">
      <c r="R805" s="47"/>
    </row>
    <row r="806" spans="18:18" x14ac:dyDescent="0.35">
      <c r="R806" s="47"/>
    </row>
    <row r="807" spans="18:18" x14ac:dyDescent="0.35">
      <c r="R807" s="47"/>
    </row>
    <row r="808" spans="18:18" x14ac:dyDescent="0.35">
      <c r="R808" s="47"/>
    </row>
    <row r="809" spans="18:18" x14ac:dyDescent="0.35">
      <c r="R809" s="47"/>
    </row>
    <row r="810" spans="18:18" x14ac:dyDescent="0.35">
      <c r="R810" s="47"/>
    </row>
    <row r="811" spans="18:18" x14ac:dyDescent="0.35">
      <c r="R811" s="47"/>
    </row>
    <row r="812" spans="18:18" x14ac:dyDescent="0.35">
      <c r="R812" s="47"/>
    </row>
    <row r="813" spans="18:18" x14ac:dyDescent="0.35">
      <c r="R813" s="47"/>
    </row>
    <row r="814" spans="18:18" x14ac:dyDescent="0.35">
      <c r="R814" s="47"/>
    </row>
    <row r="815" spans="18:18" x14ac:dyDescent="0.35">
      <c r="R815" s="47"/>
    </row>
    <row r="816" spans="18:18" x14ac:dyDescent="0.35">
      <c r="R816" s="47"/>
    </row>
    <row r="817" spans="18:18" x14ac:dyDescent="0.35">
      <c r="R817" s="47"/>
    </row>
    <row r="818" spans="18:18" x14ac:dyDescent="0.35">
      <c r="R818" s="47"/>
    </row>
    <row r="819" spans="18:18" x14ac:dyDescent="0.35">
      <c r="R819" s="47"/>
    </row>
    <row r="820" spans="18:18" x14ac:dyDescent="0.35">
      <c r="R820" s="47"/>
    </row>
    <row r="821" spans="18:18" x14ac:dyDescent="0.35">
      <c r="R821" s="47"/>
    </row>
    <row r="822" spans="18:18" x14ac:dyDescent="0.35">
      <c r="R822" s="47"/>
    </row>
    <row r="823" spans="18:18" x14ac:dyDescent="0.35">
      <c r="R823" s="47"/>
    </row>
    <row r="824" spans="18:18" x14ac:dyDescent="0.35">
      <c r="R824" s="47"/>
    </row>
    <row r="825" spans="18:18" x14ac:dyDescent="0.35">
      <c r="R825" s="47"/>
    </row>
    <row r="826" spans="18:18" x14ac:dyDescent="0.35">
      <c r="R826" s="47"/>
    </row>
    <row r="827" spans="18:18" x14ac:dyDescent="0.35">
      <c r="R827" s="47"/>
    </row>
    <row r="828" spans="18:18" x14ac:dyDescent="0.35">
      <c r="R828" s="47"/>
    </row>
    <row r="829" spans="18:18" x14ac:dyDescent="0.35">
      <c r="R829" s="47"/>
    </row>
    <row r="830" spans="18:18" x14ac:dyDescent="0.35">
      <c r="R830" s="47"/>
    </row>
    <row r="831" spans="18:18" x14ac:dyDescent="0.35">
      <c r="R831" s="47"/>
    </row>
    <row r="832" spans="18:18" x14ac:dyDescent="0.35">
      <c r="R832" s="47"/>
    </row>
    <row r="833" spans="18:18" x14ac:dyDescent="0.35">
      <c r="R833" s="47"/>
    </row>
    <row r="834" spans="18:18" x14ac:dyDescent="0.35">
      <c r="R834" s="47"/>
    </row>
    <row r="835" spans="18:18" x14ac:dyDescent="0.35">
      <c r="R835" s="47"/>
    </row>
    <row r="836" spans="18:18" x14ac:dyDescent="0.35">
      <c r="R836" s="47"/>
    </row>
    <row r="837" spans="18:18" x14ac:dyDescent="0.35">
      <c r="R837" s="47"/>
    </row>
    <row r="838" spans="18:18" x14ac:dyDescent="0.35">
      <c r="R838" s="47"/>
    </row>
    <row r="839" spans="18:18" x14ac:dyDescent="0.35">
      <c r="R839" s="47"/>
    </row>
    <row r="840" spans="18:18" x14ac:dyDescent="0.35">
      <c r="R840" s="47"/>
    </row>
    <row r="841" spans="18:18" x14ac:dyDescent="0.35">
      <c r="R841" s="47"/>
    </row>
    <row r="842" spans="18:18" x14ac:dyDescent="0.35">
      <c r="R842" s="47"/>
    </row>
    <row r="843" spans="18:18" x14ac:dyDescent="0.35">
      <c r="R843" s="47"/>
    </row>
    <row r="844" spans="18:18" x14ac:dyDescent="0.35">
      <c r="R844" s="47"/>
    </row>
    <row r="845" spans="18:18" x14ac:dyDescent="0.35">
      <c r="R845" s="47"/>
    </row>
    <row r="846" spans="18:18" x14ac:dyDescent="0.35">
      <c r="R846" s="47"/>
    </row>
    <row r="847" spans="18:18" x14ac:dyDescent="0.35">
      <c r="R847" s="47"/>
    </row>
    <row r="848" spans="18:18" x14ac:dyDescent="0.35">
      <c r="R848" s="47"/>
    </row>
    <row r="849" spans="18:18" x14ac:dyDescent="0.35">
      <c r="R849" s="47"/>
    </row>
    <row r="850" spans="18:18" x14ac:dyDescent="0.35">
      <c r="R850" s="47"/>
    </row>
    <row r="851" spans="18:18" x14ac:dyDescent="0.35">
      <c r="R851" s="47"/>
    </row>
    <row r="852" spans="18:18" x14ac:dyDescent="0.35">
      <c r="R852" s="47"/>
    </row>
    <row r="853" spans="18:18" x14ac:dyDescent="0.35">
      <c r="R853" s="47"/>
    </row>
    <row r="854" spans="18:18" x14ac:dyDescent="0.35">
      <c r="R854" s="47"/>
    </row>
    <row r="855" spans="18:18" x14ac:dyDescent="0.35">
      <c r="R855" s="47"/>
    </row>
    <row r="856" spans="18:18" x14ac:dyDescent="0.35">
      <c r="R856" s="47"/>
    </row>
    <row r="857" spans="18:18" x14ac:dyDescent="0.35">
      <c r="R857" s="47"/>
    </row>
    <row r="858" spans="18:18" x14ac:dyDescent="0.35">
      <c r="R858" s="47"/>
    </row>
    <row r="859" spans="18:18" x14ac:dyDescent="0.35">
      <c r="R859" s="47"/>
    </row>
    <row r="860" spans="18:18" x14ac:dyDescent="0.35">
      <c r="R860" s="47"/>
    </row>
    <row r="861" spans="18:18" x14ac:dyDescent="0.35">
      <c r="R861" s="47"/>
    </row>
    <row r="862" spans="18:18" x14ac:dyDescent="0.35">
      <c r="R862" s="47"/>
    </row>
    <row r="863" spans="18:18" x14ac:dyDescent="0.35">
      <c r="R863" s="47"/>
    </row>
    <row r="864" spans="18:18" x14ac:dyDescent="0.35">
      <c r="R864" s="47"/>
    </row>
    <row r="865" spans="18:18" x14ac:dyDescent="0.35">
      <c r="R865" s="47"/>
    </row>
    <row r="866" spans="18:18" x14ac:dyDescent="0.35">
      <c r="R866" s="47"/>
    </row>
    <row r="867" spans="18:18" x14ac:dyDescent="0.35">
      <c r="R867" s="47"/>
    </row>
    <row r="868" spans="18:18" x14ac:dyDescent="0.35">
      <c r="R868" s="47"/>
    </row>
    <row r="869" spans="18:18" x14ac:dyDescent="0.35">
      <c r="R869" s="47"/>
    </row>
    <row r="870" spans="18:18" x14ac:dyDescent="0.35">
      <c r="R870" s="47"/>
    </row>
    <row r="871" spans="18:18" x14ac:dyDescent="0.35">
      <c r="R871" s="47"/>
    </row>
    <row r="872" spans="18:18" x14ac:dyDescent="0.35">
      <c r="R872" s="47"/>
    </row>
    <row r="873" spans="18:18" x14ac:dyDescent="0.35">
      <c r="R873" s="47"/>
    </row>
    <row r="874" spans="18:18" x14ac:dyDescent="0.35">
      <c r="R874" s="47"/>
    </row>
    <row r="875" spans="18:18" x14ac:dyDescent="0.35">
      <c r="R875" s="47"/>
    </row>
    <row r="876" spans="18:18" x14ac:dyDescent="0.35">
      <c r="R876" s="47"/>
    </row>
    <row r="877" spans="18:18" x14ac:dyDescent="0.35">
      <c r="R877" s="47"/>
    </row>
    <row r="878" spans="18:18" x14ac:dyDescent="0.35">
      <c r="R878" s="47"/>
    </row>
    <row r="879" spans="18:18" x14ac:dyDescent="0.35">
      <c r="R879" s="47"/>
    </row>
    <row r="880" spans="18:18" x14ac:dyDescent="0.35">
      <c r="R880" s="47"/>
    </row>
    <row r="881" spans="18:18" x14ac:dyDescent="0.35">
      <c r="R881" s="47"/>
    </row>
    <row r="882" spans="18:18" x14ac:dyDescent="0.35">
      <c r="R882" s="47"/>
    </row>
    <row r="883" spans="18:18" x14ac:dyDescent="0.35">
      <c r="R883" s="47"/>
    </row>
    <row r="884" spans="18:18" x14ac:dyDescent="0.35">
      <c r="R884" s="47"/>
    </row>
    <row r="885" spans="18:18" x14ac:dyDescent="0.35">
      <c r="R885" s="47"/>
    </row>
    <row r="886" spans="18:18" x14ac:dyDescent="0.35">
      <c r="R886" s="47"/>
    </row>
    <row r="887" spans="18:18" x14ac:dyDescent="0.35">
      <c r="R887" s="47"/>
    </row>
    <row r="888" spans="18:18" x14ac:dyDescent="0.35">
      <c r="R888" s="47"/>
    </row>
    <row r="889" spans="18:18" x14ac:dyDescent="0.35">
      <c r="R889" s="47"/>
    </row>
    <row r="890" spans="18:18" x14ac:dyDescent="0.35">
      <c r="R890" s="47"/>
    </row>
    <row r="891" spans="18:18" x14ac:dyDescent="0.35">
      <c r="R891" s="47"/>
    </row>
    <row r="892" spans="18:18" x14ac:dyDescent="0.35">
      <c r="R892" s="47"/>
    </row>
    <row r="893" spans="18:18" x14ac:dyDescent="0.35">
      <c r="R893" s="47"/>
    </row>
    <row r="894" spans="18:18" x14ac:dyDescent="0.35">
      <c r="R894" s="47"/>
    </row>
    <row r="895" spans="18:18" x14ac:dyDescent="0.35">
      <c r="R895" s="47"/>
    </row>
    <row r="896" spans="18:18" x14ac:dyDescent="0.35">
      <c r="R896" s="47"/>
    </row>
    <row r="897" spans="18:18" x14ac:dyDescent="0.35">
      <c r="R897" s="47"/>
    </row>
    <row r="898" spans="18:18" x14ac:dyDescent="0.35">
      <c r="R898" s="47"/>
    </row>
    <row r="899" spans="18:18" x14ac:dyDescent="0.35">
      <c r="R899" s="47"/>
    </row>
    <row r="900" spans="18:18" x14ac:dyDescent="0.35">
      <c r="R900" s="47"/>
    </row>
    <row r="901" spans="18:18" x14ac:dyDescent="0.35">
      <c r="R901" s="47"/>
    </row>
    <row r="902" spans="18:18" x14ac:dyDescent="0.35">
      <c r="R902" s="47"/>
    </row>
    <row r="903" spans="18:18" x14ac:dyDescent="0.35">
      <c r="R903" s="47"/>
    </row>
    <row r="904" spans="18:18" x14ac:dyDescent="0.35">
      <c r="R904" s="47"/>
    </row>
    <row r="905" spans="18:18" x14ac:dyDescent="0.35">
      <c r="R905" s="47"/>
    </row>
    <row r="906" spans="18:18" x14ac:dyDescent="0.35">
      <c r="R906" s="47"/>
    </row>
    <row r="907" spans="18:18" x14ac:dyDescent="0.35">
      <c r="R907" s="47"/>
    </row>
    <row r="908" spans="18:18" x14ac:dyDescent="0.35">
      <c r="R908" s="47"/>
    </row>
    <row r="909" spans="18:18" x14ac:dyDescent="0.35">
      <c r="R909" s="47"/>
    </row>
    <row r="910" spans="18:18" x14ac:dyDescent="0.35">
      <c r="R910" s="47"/>
    </row>
    <row r="911" spans="18:18" x14ac:dyDescent="0.35">
      <c r="R911" s="47"/>
    </row>
    <row r="912" spans="18:18" x14ac:dyDescent="0.35">
      <c r="R912" s="47"/>
    </row>
    <row r="913" spans="18:18" x14ac:dyDescent="0.35">
      <c r="R913" s="47"/>
    </row>
    <row r="914" spans="18:18" x14ac:dyDescent="0.35">
      <c r="R914" s="47"/>
    </row>
    <row r="915" spans="18:18" x14ac:dyDescent="0.35">
      <c r="R915" s="47"/>
    </row>
    <row r="916" spans="18:18" x14ac:dyDescent="0.35">
      <c r="R916" s="47"/>
    </row>
    <row r="917" spans="18:18" x14ac:dyDescent="0.35">
      <c r="R917" s="47"/>
    </row>
    <row r="918" spans="18:18" x14ac:dyDescent="0.35">
      <c r="R918" s="47"/>
    </row>
    <row r="919" spans="18:18" x14ac:dyDescent="0.35">
      <c r="R919" s="47"/>
    </row>
    <row r="920" spans="18:18" x14ac:dyDescent="0.35">
      <c r="R920" s="47"/>
    </row>
    <row r="921" spans="18:18" x14ac:dyDescent="0.35">
      <c r="R921" s="47"/>
    </row>
    <row r="922" spans="18:18" x14ac:dyDescent="0.35">
      <c r="R922" s="47"/>
    </row>
    <row r="923" spans="18:18" x14ac:dyDescent="0.35">
      <c r="R923" s="47"/>
    </row>
    <row r="924" spans="18:18" x14ac:dyDescent="0.35">
      <c r="R924" s="47"/>
    </row>
    <row r="925" spans="18:18" x14ac:dyDescent="0.35">
      <c r="R925" s="47"/>
    </row>
    <row r="926" spans="18:18" x14ac:dyDescent="0.35">
      <c r="R926" s="47"/>
    </row>
    <row r="927" spans="18:18" x14ac:dyDescent="0.35">
      <c r="R927" s="47"/>
    </row>
    <row r="928" spans="18:18" x14ac:dyDescent="0.35">
      <c r="R928" s="47"/>
    </row>
    <row r="929" spans="18:18" x14ac:dyDescent="0.35">
      <c r="R929" s="47"/>
    </row>
    <row r="930" spans="18:18" x14ac:dyDescent="0.35">
      <c r="R930" s="47"/>
    </row>
    <row r="931" spans="18:18" x14ac:dyDescent="0.35">
      <c r="R931" s="47"/>
    </row>
    <row r="932" spans="18:18" x14ac:dyDescent="0.35">
      <c r="R932" s="47"/>
    </row>
    <row r="933" spans="18:18" x14ac:dyDescent="0.35">
      <c r="R933" s="47"/>
    </row>
    <row r="934" spans="18:18" x14ac:dyDescent="0.35">
      <c r="R934" s="47"/>
    </row>
    <row r="935" spans="18:18" x14ac:dyDescent="0.35">
      <c r="R935" s="47"/>
    </row>
    <row r="936" spans="18:18" x14ac:dyDescent="0.35">
      <c r="R936" s="47"/>
    </row>
    <row r="937" spans="18:18" x14ac:dyDescent="0.35">
      <c r="R937" s="47"/>
    </row>
    <row r="938" spans="18:18" x14ac:dyDescent="0.35">
      <c r="R938" s="47"/>
    </row>
    <row r="939" spans="18:18" x14ac:dyDescent="0.35">
      <c r="R939" s="47"/>
    </row>
    <row r="940" spans="18:18" x14ac:dyDescent="0.35">
      <c r="R940" s="47"/>
    </row>
    <row r="941" spans="18:18" x14ac:dyDescent="0.35">
      <c r="R941" s="47"/>
    </row>
    <row r="942" spans="18:18" x14ac:dyDescent="0.35">
      <c r="R942" s="47"/>
    </row>
    <row r="943" spans="18:18" x14ac:dyDescent="0.35">
      <c r="R943" s="47"/>
    </row>
    <row r="944" spans="18:18" x14ac:dyDescent="0.35">
      <c r="R944" s="47"/>
    </row>
    <row r="945" spans="18:18" x14ac:dyDescent="0.35">
      <c r="R945" s="47"/>
    </row>
    <row r="946" spans="18:18" x14ac:dyDescent="0.35">
      <c r="R946" s="47"/>
    </row>
    <row r="947" spans="18:18" x14ac:dyDescent="0.35">
      <c r="R947" s="47"/>
    </row>
    <row r="948" spans="18:18" x14ac:dyDescent="0.35">
      <c r="R948" s="47"/>
    </row>
    <row r="949" spans="18:18" x14ac:dyDescent="0.35">
      <c r="R949" s="47"/>
    </row>
    <row r="950" spans="18:18" x14ac:dyDescent="0.35">
      <c r="R950" s="47"/>
    </row>
    <row r="951" spans="18:18" x14ac:dyDescent="0.35">
      <c r="R951" s="47"/>
    </row>
    <row r="952" spans="18:18" x14ac:dyDescent="0.35">
      <c r="R952" s="47"/>
    </row>
    <row r="953" spans="18:18" x14ac:dyDescent="0.35">
      <c r="R953" s="47"/>
    </row>
    <row r="954" spans="18:18" x14ac:dyDescent="0.35">
      <c r="R954" s="47"/>
    </row>
    <row r="955" spans="18:18" x14ac:dyDescent="0.35">
      <c r="R955" s="47"/>
    </row>
    <row r="956" spans="18:18" x14ac:dyDescent="0.35">
      <c r="R956" s="47"/>
    </row>
    <row r="957" spans="18:18" x14ac:dyDescent="0.35">
      <c r="R957" s="47"/>
    </row>
    <row r="958" spans="18:18" x14ac:dyDescent="0.35">
      <c r="R958" s="47"/>
    </row>
    <row r="959" spans="18:18" x14ac:dyDescent="0.35">
      <c r="R959" s="47"/>
    </row>
    <row r="960" spans="18:18" x14ac:dyDescent="0.35">
      <c r="R960" s="47"/>
    </row>
    <row r="961" spans="18:18" x14ac:dyDescent="0.35">
      <c r="R961" s="47"/>
    </row>
    <row r="962" spans="18:18" x14ac:dyDescent="0.35">
      <c r="R962" s="47"/>
    </row>
    <row r="963" spans="18:18" x14ac:dyDescent="0.35">
      <c r="R963" s="47"/>
    </row>
    <row r="964" spans="18:18" x14ac:dyDescent="0.35">
      <c r="R964" s="47"/>
    </row>
    <row r="965" spans="18:18" x14ac:dyDescent="0.35">
      <c r="R965" s="47"/>
    </row>
    <row r="966" spans="18:18" x14ac:dyDescent="0.35">
      <c r="R966" s="47"/>
    </row>
    <row r="967" spans="18:18" x14ac:dyDescent="0.35">
      <c r="R967" s="47"/>
    </row>
    <row r="968" spans="18:18" x14ac:dyDescent="0.35">
      <c r="R968" s="47"/>
    </row>
    <row r="969" spans="18:18" x14ac:dyDescent="0.35">
      <c r="R969" s="47"/>
    </row>
    <row r="970" spans="18:18" x14ac:dyDescent="0.35">
      <c r="R970" s="47"/>
    </row>
    <row r="971" spans="18:18" x14ac:dyDescent="0.35">
      <c r="R971" s="47"/>
    </row>
    <row r="972" spans="18:18" x14ac:dyDescent="0.35">
      <c r="R972" s="47"/>
    </row>
    <row r="973" spans="18:18" x14ac:dyDescent="0.35">
      <c r="R973" s="47"/>
    </row>
    <row r="974" spans="18:18" x14ac:dyDescent="0.35">
      <c r="R974" s="47"/>
    </row>
    <row r="975" spans="18:18" x14ac:dyDescent="0.35">
      <c r="R975" s="47"/>
    </row>
    <row r="976" spans="18:18" x14ac:dyDescent="0.35">
      <c r="R976" s="47"/>
    </row>
    <row r="977" spans="18:18" x14ac:dyDescent="0.35">
      <c r="R977" s="47"/>
    </row>
    <row r="978" spans="18:18" x14ac:dyDescent="0.35">
      <c r="R978" s="47"/>
    </row>
    <row r="979" spans="18:18" x14ac:dyDescent="0.35">
      <c r="R979" s="47"/>
    </row>
    <row r="980" spans="18:18" x14ac:dyDescent="0.35">
      <c r="R980" s="47"/>
    </row>
    <row r="981" spans="18:18" x14ac:dyDescent="0.35">
      <c r="R981" s="47"/>
    </row>
    <row r="982" spans="18:18" x14ac:dyDescent="0.35">
      <c r="R982" s="47"/>
    </row>
    <row r="983" spans="18:18" x14ac:dyDescent="0.35">
      <c r="R983" s="47"/>
    </row>
    <row r="984" spans="18:18" x14ac:dyDescent="0.35">
      <c r="R984" s="47"/>
    </row>
    <row r="985" spans="18:18" x14ac:dyDescent="0.35">
      <c r="R985" s="47"/>
    </row>
    <row r="986" spans="18:18" x14ac:dyDescent="0.35">
      <c r="R986" s="47"/>
    </row>
    <row r="987" spans="18:18" x14ac:dyDescent="0.35">
      <c r="R987" s="47"/>
    </row>
    <row r="988" spans="18:18" x14ac:dyDescent="0.35">
      <c r="R988" s="47"/>
    </row>
    <row r="989" spans="18:18" x14ac:dyDescent="0.35">
      <c r="R989" s="47"/>
    </row>
    <row r="990" spans="18:18" x14ac:dyDescent="0.35">
      <c r="R990" s="47"/>
    </row>
    <row r="991" spans="18:18" x14ac:dyDescent="0.35">
      <c r="R991" s="47"/>
    </row>
    <row r="992" spans="18:18" x14ac:dyDescent="0.35">
      <c r="R992" s="47"/>
    </row>
    <row r="993" spans="18:18" x14ac:dyDescent="0.35">
      <c r="R993" s="47"/>
    </row>
    <row r="994" spans="18:18" x14ac:dyDescent="0.35">
      <c r="R994" s="47"/>
    </row>
    <row r="995" spans="18:18" x14ac:dyDescent="0.35">
      <c r="R995" s="47"/>
    </row>
    <row r="996" spans="18:18" x14ac:dyDescent="0.35">
      <c r="R996" s="47"/>
    </row>
    <row r="997" spans="18:18" x14ac:dyDescent="0.35">
      <c r="R997" s="47"/>
    </row>
    <row r="998" spans="18:18" x14ac:dyDescent="0.35">
      <c r="R998" s="47"/>
    </row>
    <row r="999" spans="18:18" x14ac:dyDescent="0.35">
      <c r="R999" s="47"/>
    </row>
    <row r="1000" spans="18:18" x14ac:dyDescent="0.35">
      <c r="R1000" s="47"/>
    </row>
    <row r="1001" spans="18:18" x14ac:dyDescent="0.35">
      <c r="R1001" s="47"/>
    </row>
    <row r="1002" spans="18:18" x14ac:dyDescent="0.35">
      <c r="R1002" s="47"/>
    </row>
    <row r="1003" spans="18:18" x14ac:dyDescent="0.35">
      <c r="R1003" s="47"/>
    </row>
    <row r="1004" spans="18:18" x14ac:dyDescent="0.35">
      <c r="R1004" s="47"/>
    </row>
    <row r="1005" spans="18:18" x14ac:dyDescent="0.35">
      <c r="R1005" s="47"/>
    </row>
    <row r="1006" spans="18:18" x14ac:dyDescent="0.35">
      <c r="R1006" s="47"/>
    </row>
    <row r="1007" spans="18:18" x14ac:dyDescent="0.35">
      <c r="R1007" s="47"/>
    </row>
    <row r="1008" spans="18:18" x14ac:dyDescent="0.35">
      <c r="R1008" s="47"/>
    </row>
    <row r="1009" spans="18:18" x14ac:dyDescent="0.35">
      <c r="R1009" s="47"/>
    </row>
    <row r="1010" spans="18:18" x14ac:dyDescent="0.35">
      <c r="R1010" s="47"/>
    </row>
    <row r="1011" spans="18:18" x14ac:dyDescent="0.35">
      <c r="R1011" s="47"/>
    </row>
    <row r="1012" spans="18:18" x14ac:dyDescent="0.35">
      <c r="R1012" s="47"/>
    </row>
    <row r="1013" spans="18:18" x14ac:dyDescent="0.35">
      <c r="R1013" s="47"/>
    </row>
    <row r="1014" spans="18:18" x14ac:dyDescent="0.35">
      <c r="R1014" s="47"/>
    </row>
    <row r="1015" spans="18:18" x14ac:dyDescent="0.35">
      <c r="R1015" s="47"/>
    </row>
    <row r="1016" spans="18:18" x14ac:dyDescent="0.35">
      <c r="R1016" s="47"/>
    </row>
    <row r="1017" spans="18:18" x14ac:dyDescent="0.35">
      <c r="R1017" s="47"/>
    </row>
    <row r="1018" spans="18:18" x14ac:dyDescent="0.35">
      <c r="R1018" s="47"/>
    </row>
    <row r="1019" spans="18:18" x14ac:dyDescent="0.35">
      <c r="R1019" s="47"/>
    </row>
    <row r="1020" spans="18:18" x14ac:dyDescent="0.35">
      <c r="R1020" s="47"/>
    </row>
    <row r="1021" spans="18:18" x14ac:dyDescent="0.35">
      <c r="R1021" s="47"/>
    </row>
    <row r="1022" spans="18:18" x14ac:dyDescent="0.35">
      <c r="R1022" s="47"/>
    </row>
    <row r="1023" spans="18:18" x14ac:dyDescent="0.35">
      <c r="R1023" s="47"/>
    </row>
    <row r="1024" spans="18:18" x14ac:dyDescent="0.35">
      <c r="R1024" s="47"/>
    </row>
    <row r="1025" spans="18:18" x14ac:dyDescent="0.35">
      <c r="R1025" s="47"/>
    </row>
    <row r="1026" spans="18:18" x14ac:dyDescent="0.35">
      <c r="R1026" s="47"/>
    </row>
    <row r="1027" spans="18:18" x14ac:dyDescent="0.35">
      <c r="R1027" s="47"/>
    </row>
    <row r="1028" spans="18:18" x14ac:dyDescent="0.35">
      <c r="R1028" s="47"/>
    </row>
    <row r="1029" spans="18:18" x14ac:dyDescent="0.35">
      <c r="R1029" s="47"/>
    </row>
    <row r="1030" spans="18:18" x14ac:dyDescent="0.35">
      <c r="R1030" s="47"/>
    </row>
    <row r="1031" spans="18:18" x14ac:dyDescent="0.35">
      <c r="R1031" s="47"/>
    </row>
    <row r="1032" spans="18:18" x14ac:dyDescent="0.35">
      <c r="R1032" s="47"/>
    </row>
    <row r="1033" spans="18:18" x14ac:dyDescent="0.35">
      <c r="R1033" s="47"/>
    </row>
    <row r="1034" spans="18:18" x14ac:dyDescent="0.35">
      <c r="R1034" s="47"/>
    </row>
    <row r="1035" spans="18:18" x14ac:dyDescent="0.35">
      <c r="R1035" s="47"/>
    </row>
    <row r="1036" spans="18:18" x14ac:dyDescent="0.35">
      <c r="R1036" s="47"/>
    </row>
    <row r="1037" spans="18:18" x14ac:dyDescent="0.35">
      <c r="R1037" s="47"/>
    </row>
    <row r="1038" spans="18:18" x14ac:dyDescent="0.35">
      <c r="R1038" s="47"/>
    </row>
    <row r="1039" spans="18:18" x14ac:dyDescent="0.35">
      <c r="R1039" s="47"/>
    </row>
    <row r="1040" spans="18:18" x14ac:dyDescent="0.35">
      <c r="R1040" s="47"/>
    </row>
    <row r="1041" spans="18:18" x14ac:dyDescent="0.35">
      <c r="R1041" s="47"/>
    </row>
    <row r="1042" spans="18:18" x14ac:dyDescent="0.35">
      <c r="R1042" s="47"/>
    </row>
    <row r="1043" spans="18:18" x14ac:dyDescent="0.35">
      <c r="R1043" s="47"/>
    </row>
    <row r="1044" spans="18:18" x14ac:dyDescent="0.35">
      <c r="R1044" s="47"/>
    </row>
    <row r="1045" spans="18:18" x14ac:dyDescent="0.35">
      <c r="R1045" s="47"/>
    </row>
    <row r="1046" spans="18:18" x14ac:dyDescent="0.35">
      <c r="R1046" s="47"/>
    </row>
    <row r="1047" spans="18:18" x14ac:dyDescent="0.35">
      <c r="R1047" s="47"/>
    </row>
    <row r="1048" spans="18:18" x14ac:dyDescent="0.35">
      <c r="R1048" s="47"/>
    </row>
    <row r="1049" spans="18:18" x14ac:dyDescent="0.35">
      <c r="R1049" s="47"/>
    </row>
    <row r="1050" spans="18:18" x14ac:dyDescent="0.35">
      <c r="R1050" s="47"/>
    </row>
    <row r="1051" spans="18:18" x14ac:dyDescent="0.35">
      <c r="R1051" s="47"/>
    </row>
    <row r="1052" spans="18:18" x14ac:dyDescent="0.35">
      <c r="R1052" s="47"/>
    </row>
    <row r="1053" spans="18:18" x14ac:dyDescent="0.35">
      <c r="R1053" s="47"/>
    </row>
    <row r="1054" spans="18:18" x14ac:dyDescent="0.35">
      <c r="R1054" s="47"/>
    </row>
    <row r="1055" spans="18:18" x14ac:dyDescent="0.35">
      <c r="R1055" s="47"/>
    </row>
    <row r="1056" spans="18:18" x14ac:dyDescent="0.35">
      <c r="R1056" s="47"/>
    </row>
    <row r="1057" spans="18:18" x14ac:dyDescent="0.35">
      <c r="R1057" s="47"/>
    </row>
    <row r="1058" spans="18:18" x14ac:dyDescent="0.35">
      <c r="R1058" s="47"/>
    </row>
    <row r="1059" spans="18:18" x14ac:dyDescent="0.35">
      <c r="R1059" s="47"/>
    </row>
    <row r="1060" spans="18:18" x14ac:dyDescent="0.35">
      <c r="R1060" s="47"/>
    </row>
    <row r="1061" spans="18:18" x14ac:dyDescent="0.35">
      <c r="R1061" s="47"/>
    </row>
    <row r="1062" spans="18:18" x14ac:dyDescent="0.35">
      <c r="R1062" s="47"/>
    </row>
    <row r="1063" spans="18:18" x14ac:dyDescent="0.35">
      <c r="R1063" s="47"/>
    </row>
    <row r="1064" spans="18:18" x14ac:dyDescent="0.35">
      <c r="R1064" s="47"/>
    </row>
    <row r="1065" spans="18:18" x14ac:dyDescent="0.35">
      <c r="R1065" s="47"/>
    </row>
    <row r="1066" spans="18:18" x14ac:dyDescent="0.35">
      <c r="R1066" s="47"/>
    </row>
    <row r="1067" spans="18:18" x14ac:dyDescent="0.35">
      <c r="R1067" s="47"/>
    </row>
    <row r="1068" spans="18:18" x14ac:dyDescent="0.35">
      <c r="R1068" s="47"/>
    </row>
    <row r="1069" spans="18:18" x14ac:dyDescent="0.35">
      <c r="R1069" s="47"/>
    </row>
    <row r="1070" spans="18:18" x14ac:dyDescent="0.35">
      <c r="R1070" s="47"/>
    </row>
    <row r="1071" spans="18:18" x14ac:dyDescent="0.35">
      <c r="R1071" s="47"/>
    </row>
    <row r="1072" spans="18:18" x14ac:dyDescent="0.35">
      <c r="R1072" s="47"/>
    </row>
    <row r="1073" spans="18:18" x14ac:dyDescent="0.35">
      <c r="R1073" s="47"/>
    </row>
    <row r="1074" spans="18:18" x14ac:dyDescent="0.35">
      <c r="R1074" s="47"/>
    </row>
    <row r="1075" spans="18:18" x14ac:dyDescent="0.35">
      <c r="R1075" s="47"/>
    </row>
    <row r="1076" spans="18:18" x14ac:dyDescent="0.35">
      <c r="R1076" s="47"/>
    </row>
    <row r="1077" spans="18:18" x14ac:dyDescent="0.35">
      <c r="R1077" s="47"/>
    </row>
    <row r="1078" spans="18:18" x14ac:dyDescent="0.35">
      <c r="R1078" s="47"/>
    </row>
    <row r="1079" spans="18:18" x14ac:dyDescent="0.35">
      <c r="R1079" s="47"/>
    </row>
    <row r="1080" spans="18:18" x14ac:dyDescent="0.35">
      <c r="R1080" s="47"/>
    </row>
    <row r="1081" spans="18:18" x14ac:dyDescent="0.35">
      <c r="R1081" s="47"/>
    </row>
    <row r="1082" spans="18:18" x14ac:dyDescent="0.35">
      <c r="R1082" s="47"/>
    </row>
    <row r="1083" spans="18:18" x14ac:dyDescent="0.35">
      <c r="R1083" s="47"/>
    </row>
    <row r="1084" spans="18:18" x14ac:dyDescent="0.35">
      <c r="R1084" s="47"/>
    </row>
    <row r="1085" spans="18:18" x14ac:dyDescent="0.35">
      <c r="R1085" s="47"/>
    </row>
    <row r="1086" spans="18:18" x14ac:dyDescent="0.35">
      <c r="R1086" s="47"/>
    </row>
    <row r="1087" spans="18:18" x14ac:dyDescent="0.35">
      <c r="R1087" s="47"/>
    </row>
    <row r="1088" spans="18:18" x14ac:dyDescent="0.35">
      <c r="R1088" s="47"/>
    </row>
    <row r="1089" spans="18:18" x14ac:dyDescent="0.35">
      <c r="R1089" s="47"/>
    </row>
    <row r="1090" spans="18:18" x14ac:dyDescent="0.35">
      <c r="R1090" s="47"/>
    </row>
    <row r="1091" spans="18:18" x14ac:dyDescent="0.35">
      <c r="R1091" s="47"/>
    </row>
    <row r="1092" spans="18:18" x14ac:dyDescent="0.35">
      <c r="R1092" s="47"/>
    </row>
    <row r="1093" spans="18:18" x14ac:dyDescent="0.35">
      <c r="R1093" s="47"/>
    </row>
    <row r="1094" spans="18:18" x14ac:dyDescent="0.35">
      <c r="R1094" s="47"/>
    </row>
    <row r="1095" spans="18:18" x14ac:dyDescent="0.35">
      <c r="R1095" s="47"/>
    </row>
    <row r="1096" spans="18:18" x14ac:dyDescent="0.35">
      <c r="R1096" s="47"/>
    </row>
    <row r="1097" spans="18:18" x14ac:dyDescent="0.35">
      <c r="R1097" s="47"/>
    </row>
    <row r="1098" spans="18:18" x14ac:dyDescent="0.35">
      <c r="R1098" s="47"/>
    </row>
    <row r="1099" spans="18:18" x14ac:dyDescent="0.35">
      <c r="R1099" s="47"/>
    </row>
    <row r="1100" spans="18:18" x14ac:dyDescent="0.35">
      <c r="R1100" s="47"/>
    </row>
    <row r="1101" spans="18:18" x14ac:dyDescent="0.35">
      <c r="R1101" s="47"/>
    </row>
    <row r="1102" spans="18:18" x14ac:dyDescent="0.35">
      <c r="R1102" s="47"/>
    </row>
    <row r="1103" spans="18:18" x14ac:dyDescent="0.35">
      <c r="R1103" s="47"/>
    </row>
    <row r="1104" spans="18:18" x14ac:dyDescent="0.35">
      <c r="R1104" s="47"/>
    </row>
    <row r="1105" spans="18:18" x14ac:dyDescent="0.35">
      <c r="R1105" s="47"/>
    </row>
    <row r="1106" spans="18:18" x14ac:dyDescent="0.35">
      <c r="R1106" s="47"/>
    </row>
    <row r="1107" spans="18:18" x14ac:dyDescent="0.35">
      <c r="R1107" s="47"/>
    </row>
    <row r="1108" spans="18:18" x14ac:dyDescent="0.35">
      <c r="R1108" s="47"/>
    </row>
    <row r="1109" spans="18:18" x14ac:dyDescent="0.35">
      <c r="R1109" s="47"/>
    </row>
    <row r="1110" spans="18:18" x14ac:dyDescent="0.35">
      <c r="R1110" s="47"/>
    </row>
    <row r="1111" spans="18:18" x14ac:dyDescent="0.35">
      <c r="R1111" s="47"/>
    </row>
    <row r="1112" spans="18:18" x14ac:dyDescent="0.35">
      <c r="R1112" s="47"/>
    </row>
    <row r="1113" spans="18:18" x14ac:dyDescent="0.35">
      <c r="R1113" s="47"/>
    </row>
    <row r="1114" spans="18:18" x14ac:dyDescent="0.35">
      <c r="R1114" s="47"/>
    </row>
    <row r="1115" spans="18:18" x14ac:dyDescent="0.35">
      <c r="R1115" s="47"/>
    </row>
    <row r="1116" spans="18:18" x14ac:dyDescent="0.35">
      <c r="R1116" s="47"/>
    </row>
    <row r="1117" spans="18:18" x14ac:dyDescent="0.35">
      <c r="R1117" s="47"/>
    </row>
    <row r="1118" spans="18:18" x14ac:dyDescent="0.35">
      <c r="R1118" s="47"/>
    </row>
    <row r="1119" spans="18:18" x14ac:dyDescent="0.35">
      <c r="R1119" s="47"/>
    </row>
    <row r="1120" spans="18:18" x14ac:dyDescent="0.35">
      <c r="R1120" s="47"/>
    </row>
    <row r="1121" spans="18:18" x14ac:dyDescent="0.35">
      <c r="R1121" s="47"/>
    </row>
    <row r="1122" spans="18:18" x14ac:dyDescent="0.35">
      <c r="R1122" s="47"/>
    </row>
    <row r="1123" spans="18:18" x14ac:dyDescent="0.35">
      <c r="R1123" s="47"/>
    </row>
    <row r="1124" spans="18:18" x14ac:dyDescent="0.35">
      <c r="R1124" s="47"/>
    </row>
    <row r="1125" spans="18:18" x14ac:dyDescent="0.35">
      <c r="R1125" s="47"/>
    </row>
    <row r="1126" spans="18:18" x14ac:dyDescent="0.35">
      <c r="R1126" s="47"/>
    </row>
    <row r="1127" spans="18:18" x14ac:dyDescent="0.35">
      <c r="R1127" s="47"/>
    </row>
    <row r="1128" spans="18:18" x14ac:dyDescent="0.35">
      <c r="R1128" s="47"/>
    </row>
    <row r="1129" spans="18:18" x14ac:dyDescent="0.35">
      <c r="R1129" s="47"/>
    </row>
    <row r="1130" spans="18:18" x14ac:dyDescent="0.35">
      <c r="R1130" s="47"/>
    </row>
    <row r="1131" spans="18:18" x14ac:dyDescent="0.35">
      <c r="R1131" s="47"/>
    </row>
    <row r="1132" spans="18:18" x14ac:dyDescent="0.35">
      <c r="R1132" s="47"/>
    </row>
    <row r="1133" spans="18:18" x14ac:dyDescent="0.35">
      <c r="R1133" s="47"/>
    </row>
    <row r="1134" spans="18:18" x14ac:dyDescent="0.35">
      <c r="R1134" s="47"/>
    </row>
    <row r="1135" spans="18:18" x14ac:dyDescent="0.35">
      <c r="R1135" s="47"/>
    </row>
    <row r="1136" spans="18:18" x14ac:dyDescent="0.35">
      <c r="R1136" s="47"/>
    </row>
    <row r="1137" spans="18:18" x14ac:dyDescent="0.35">
      <c r="R1137" s="47"/>
    </row>
    <row r="1138" spans="18:18" x14ac:dyDescent="0.35">
      <c r="R1138" s="47"/>
    </row>
    <row r="1139" spans="18:18" x14ac:dyDescent="0.35">
      <c r="R1139" s="47"/>
    </row>
    <row r="1140" spans="18:18" x14ac:dyDescent="0.35">
      <c r="R1140" s="47"/>
    </row>
    <row r="1141" spans="18:18" x14ac:dyDescent="0.35">
      <c r="R1141" s="47"/>
    </row>
    <row r="1142" spans="18:18" x14ac:dyDescent="0.35">
      <c r="R1142" s="47"/>
    </row>
    <row r="1143" spans="18:18" x14ac:dyDescent="0.35">
      <c r="R1143" s="47"/>
    </row>
    <row r="1144" spans="18:18" x14ac:dyDescent="0.35">
      <c r="R1144" s="47"/>
    </row>
    <row r="1145" spans="18:18" x14ac:dyDescent="0.35">
      <c r="R1145" s="47"/>
    </row>
    <row r="1146" spans="18:18" x14ac:dyDescent="0.35">
      <c r="R1146" s="47"/>
    </row>
    <row r="1147" spans="18:18" x14ac:dyDescent="0.35">
      <c r="R1147" s="47"/>
    </row>
    <row r="1148" spans="18:18" x14ac:dyDescent="0.35">
      <c r="R1148" s="47"/>
    </row>
    <row r="1149" spans="18:18" x14ac:dyDescent="0.35">
      <c r="R1149" s="47"/>
    </row>
    <row r="1150" spans="18:18" x14ac:dyDescent="0.35">
      <c r="R1150" s="47"/>
    </row>
    <row r="1151" spans="18:18" x14ac:dyDescent="0.35">
      <c r="R1151" s="47"/>
    </row>
    <row r="1152" spans="18:18" x14ac:dyDescent="0.35">
      <c r="R1152" s="47"/>
    </row>
    <row r="1153" spans="18:18" x14ac:dyDescent="0.35">
      <c r="R1153" s="47"/>
    </row>
    <row r="1154" spans="18:18" x14ac:dyDescent="0.35">
      <c r="R1154" s="47"/>
    </row>
    <row r="1155" spans="18:18" x14ac:dyDescent="0.35">
      <c r="R1155" s="47"/>
    </row>
    <row r="1156" spans="18:18" x14ac:dyDescent="0.35">
      <c r="R1156" s="47"/>
    </row>
    <row r="1157" spans="18:18" x14ac:dyDescent="0.35">
      <c r="R1157" s="47"/>
    </row>
    <row r="1158" spans="18:18" x14ac:dyDescent="0.35">
      <c r="R1158" s="47"/>
    </row>
    <row r="1159" spans="18:18" x14ac:dyDescent="0.35">
      <c r="R1159" s="47"/>
    </row>
    <row r="1160" spans="18:18" x14ac:dyDescent="0.35">
      <c r="R1160" s="47"/>
    </row>
    <row r="1161" spans="18:18" x14ac:dyDescent="0.35">
      <c r="R1161" s="47"/>
    </row>
    <row r="1162" spans="18:18" x14ac:dyDescent="0.35">
      <c r="R1162" s="47"/>
    </row>
    <row r="1163" spans="18:18" x14ac:dyDescent="0.35">
      <c r="R1163" s="47"/>
    </row>
    <row r="1164" spans="18:18" x14ac:dyDescent="0.35">
      <c r="R1164" s="47"/>
    </row>
    <row r="1165" spans="18:18" x14ac:dyDescent="0.35">
      <c r="R1165" s="47"/>
    </row>
    <row r="1166" spans="18:18" x14ac:dyDescent="0.35">
      <c r="R1166" s="47"/>
    </row>
    <row r="1167" spans="18:18" x14ac:dyDescent="0.35">
      <c r="R1167" s="47"/>
    </row>
    <row r="1168" spans="18:18" x14ac:dyDescent="0.35">
      <c r="R1168" s="47"/>
    </row>
    <row r="1169" spans="18:18" x14ac:dyDescent="0.35">
      <c r="R1169" s="47"/>
    </row>
    <row r="1170" spans="18:18" x14ac:dyDescent="0.35">
      <c r="R1170" s="47"/>
    </row>
    <row r="1171" spans="18:18" x14ac:dyDescent="0.35">
      <c r="R1171" s="47"/>
    </row>
    <row r="1172" spans="18:18" x14ac:dyDescent="0.35">
      <c r="R1172" s="47"/>
    </row>
    <row r="1173" spans="18:18" x14ac:dyDescent="0.35">
      <c r="R1173" s="47"/>
    </row>
    <row r="1174" spans="18:18" x14ac:dyDescent="0.35">
      <c r="R1174" s="47"/>
    </row>
    <row r="1175" spans="18:18" x14ac:dyDescent="0.35">
      <c r="R1175" s="47"/>
    </row>
    <row r="1176" spans="18:18" x14ac:dyDescent="0.35">
      <c r="R1176" s="47"/>
    </row>
    <row r="1177" spans="18:18" x14ac:dyDescent="0.35">
      <c r="R1177" s="47"/>
    </row>
    <row r="1178" spans="18:18" x14ac:dyDescent="0.35">
      <c r="R1178" s="47"/>
    </row>
    <row r="1179" spans="18:18" x14ac:dyDescent="0.35">
      <c r="R1179" s="47"/>
    </row>
    <row r="1180" spans="18:18" x14ac:dyDescent="0.35">
      <c r="R1180" s="47"/>
    </row>
    <row r="1181" spans="18:18" x14ac:dyDescent="0.35">
      <c r="R1181" s="47"/>
    </row>
    <row r="1182" spans="18:18" x14ac:dyDescent="0.35">
      <c r="R1182" s="47"/>
    </row>
    <row r="1183" spans="18:18" x14ac:dyDescent="0.35">
      <c r="R1183" s="47"/>
    </row>
    <row r="1184" spans="18:18" x14ac:dyDescent="0.35">
      <c r="R1184" s="47"/>
    </row>
    <row r="1185" spans="18:18" x14ac:dyDescent="0.35">
      <c r="R1185" s="47"/>
    </row>
    <row r="1186" spans="18:18" x14ac:dyDescent="0.35">
      <c r="R1186" s="47"/>
    </row>
    <row r="1187" spans="18:18" x14ac:dyDescent="0.35">
      <c r="R1187" s="47"/>
    </row>
    <row r="1188" spans="18:18" x14ac:dyDescent="0.35">
      <c r="R1188" s="47"/>
    </row>
    <row r="1189" spans="18:18" x14ac:dyDescent="0.35">
      <c r="R1189" s="47"/>
    </row>
    <row r="1190" spans="18:18" x14ac:dyDescent="0.35">
      <c r="R1190" s="47"/>
    </row>
    <row r="1191" spans="18:18" x14ac:dyDescent="0.35">
      <c r="R1191" s="47"/>
    </row>
    <row r="1192" spans="18:18" x14ac:dyDescent="0.35">
      <c r="R1192" s="47"/>
    </row>
    <row r="1193" spans="18:18" x14ac:dyDescent="0.35">
      <c r="R1193" s="47"/>
    </row>
    <row r="1194" spans="18:18" x14ac:dyDescent="0.35">
      <c r="R1194" s="47"/>
    </row>
    <row r="1195" spans="18:18" x14ac:dyDescent="0.35">
      <c r="R1195" s="47"/>
    </row>
    <row r="1196" spans="18:18" x14ac:dyDescent="0.35">
      <c r="R1196" s="47"/>
    </row>
    <row r="1197" spans="18:18" x14ac:dyDescent="0.35">
      <c r="R1197" s="47"/>
    </row>
    <row r="1198" spans="18:18" x14ac:dyDescent="0.35">
      <c r="R1198" s="47"/>
    </row>
    <row r="1199" spans="18:18" x14ac:dyDescent="0.35">
      <c r="R1199" s="47"/>
    </row>
    <row r="1200" spans="18:18" x14ac:dyDescent="0.35">
      <c r="R1200" s="47"/>
    </row>
    <row r="1201" spans="18:18" x14ac:dyDescent="0.35">
      <c r="R1201" s="47"/>
    </row>
    <row r="1202" spans="18:18" x14ac:dyDescent="0.35">
      <c r="R1202" s="47"/>
    </row>
    <row r="1203" spans="18:18" x14ac:dyDescent="0.35">
      <c r="R1203" s="47"/>
    </row>
    <row r="1204" spans="18:18" x14ac:dyDescent="0.35">
      <c r="R1204" s="47"/>
    </row>
    <row r="1205" spans="18:18" x14ac:dyDescent="0.35">
      <c r="R1205" s="47"/>
    </row>
    <row r="1206" spans="18:18" x14ac:dyDescent="0.35">
      <c r="R1206" s="47"/>
    </row>
    <row r="1207" spans="18:18" x14ac:dyDescent="0.35">
      <c r="R1207" s="47"/>
    </row>
    <row r="1208" spans="18:18" x14ac:dyDescent="0.35">
      <c r="R1208" s="47"/>
    </row>
    <row r="1209" spans="18:18" x14ac:dyDescent="0.35">
      <c r="R1209" s="47"/>
    </row>
    <row r="1210" spans="18:18" x14ac:dyDescent="0.35">
      <c r="R1210" s="47"/>
    </row>
    <row r="1211" spans="18:18" x14ac:dyDescent="0.35">
      <c r="R1211" s="47"/>
    </row>
    <row r="1212" spans="18:18" x14ac:dyDescent="0.35">
      <c r="R1212" s="47"/>
    </row>
    <row r="1213" spans="18:18" x14ac:dyDescent="0.35">
      <c r="R1213" s="47"/>
    </row>
    <row r="1214" spans="18:18" x14ac:dyDescent="0.35">
      <c r="R1214" s="47"/>
    </row>
    <row r="1215" spans="18:18" x14ac:dyDescent="0.35">
      <c r="R1215" s="47"/>
    </row>
    <row r="1216" spans="18:18" x14ac:dyDescent="0.35">
      <c r="R1216" s="47"/>
    </row>
    <row r="1217" spans="18:18" x14ac:dyDescent="0.35">
      <c r="R1217" s="47"/>
    </row>
    <row r="1218" spans="18:18" x14ac:dyDescent="0.35">
      <c r="R1218" s="47"/>
    </row>
    <row r="1219" spans="18:18" x14ac:dyDescent="0.35">
      <c r="R1219" s="47"/>
    </row>
    <row r="1220" spans="18:18" x14ac:dyDescent="0.35">
      <c r="R1220" s="47"/>
    </row>
    <row r="1221" spans="18:18" x14ac:dyDescent="0.35">
      <c r="R1221" s="47"/>
    </row>
    <row r="1222" spans="18:18" x14ac:dyDescent="0.35">
      <c r="R1222" s="47"/>
    </row>
    <row r="1223" spans="18:18" x14ac:dyDescent="0.35">
      <c r="R1223" s="47"/>
    </row>
    <row r="1224" spans="18:18" x14ac:dyDescent="0.35">
      <c r="R1224" s="47"/>
    </row>
    <row r="1225" spans="18:18" x14ac:dyDescent="0.35">
      <c r="R1225" s="47"/>
    </row>
    <row r="1226" spans="18:18" x14ac:dyDescent="0.35">
      <c r="R1226" s="47"/>
    </row>
    <row r="1227" spans="18:18" x14ac:dyDescent="0.35">
      <c r="R1227" s="47"/>
    </row>
    <row r="1228" spans="18:18" x14ac:dyDescent="0.35">
      <c r="R1228" s="47"/>
    </row>
    <row r="1229" spans="18:18" x14ac:dyDescent="0.35">
      <c r="R1229" s="47"/>
    </row>
    <row r="1230" spans="18:18" x14ac:dyDescent="0.35">
      <c r="R1230" s="47"/>
    </row>
    <row r="1231" spans="18:18" x14ac:dyDescent="0.35">
      <c r="R1231" s="47"/>
    </row>
    <row r="1232" spans="18:18" x14ac:dyDescent="0.35">
      <c r="R1232" s="47"/>
    </row>
    <row r="1233" spans="18:18" x14ac:dyDescent="0.35">
      <c r="R1233" s="47"/>
    </row>
    <row r="1234" spans="18:18" x14ac:dyDescent="0.35">
      <c r="R1234" s="47"/>
    </row>
    <row r="1235" spans="18:18" x14ac:dyDescent="0.35">
      <c r="R1235" s="47"/>
    </row>
    <row r="1236" spans="18:18" x14ac:dyDescent="0.35">
      <c r="R1236" s="47"/>
    </row>
    <row r="1237" spans="18:18" x14ac:dyDescent="0.35">
      <c r="R1237" s="47"/>
    </row>
    <row r="1238" spans="18:18" x14ac:dyDescent="0.35">
      <c r="R1238" s="47"/>
    </row>
    <row r="1239" spans="18:18" x14ac:dyDescent="0.35">
      <c r="R1239" s="47"/>
    </row>
    <row r="1240" spans="18:18" x14ac:dyDescent="0.35">
      <c r="R1240" s="47"/>
    </row>
    <row r="1241" spans="18:18" x14ac:dyDescent="0.35">
      <c r="R1241" s="47"/>
    </row>
    <row r="1242" spans="18:18" x14ac:dyDescent="0.35">
      <c r="R1242" s="47"/>
    </row>
    <row r="1243" spans="18:18" x14ac:dyDescent="0.35">
      <c r="R1243" s="47"/>
    </row>
    <row r="1244" spans="18:18" x14ac:dyDescent="0.35">
      <c r="R1244" s="47"/>
    </row>
    <row r="1245" spans="18:18" x14ac:dyDescent="0.35">
      <c r="R1245" s="47"/>
    </row>
    <row r="1246" spans="18:18" x14ac:dyDescent="0.35">
      <c r="R1246" s="47"/>
    </row>
    <row r="1247" spans="18:18" x14ac:dyDescent="0.35">
      <c r="R1247" s="47"/>
    </row>
    <row r="1248" spans="18:18" x14ac:dyDescent="0.35">
      <c r="R1248" s="47"/>
    </row>
    <row r="1249" spans="18:18" x14ac:dyDescent="0.35">
      <c r="R1249" s="47"/>
    </row>
    <row r="1250" spans="18:18" x14ac:dyDescent="0.35">
      <c r="R1250" s="47"/>
    </row>
    <row r="1251" spans="18:18" x14ac:dyDescent="0.35">
      <c r="R1251" s="47"/>
    </row>
    <row r="1252" spans="18:18" x14ac:dyDescent="0.35">
      <c r="R1252" s="47"/>
    </row>
    <row r="1253" spans="18:18" x14ac:dyDescent="0.35">
      <c r="R1253" s="47"/>
    </row>
    <row r="1254" spans="18:18" x14ac:dyDescent="0.35">
      <c r="R1254" s="47"/>
    </row>
    <row r="1255" spans="18:18" x14ac:dyDescent="0.35">
      <c r="R1255" s="47"/>
    </row>
    <row r="1256" spans="18:18" x14ac:dyDescent="0.35">
      <c r="R1256" s="47"/>
    </row>
    <row r="1257" spans="18:18" x14ac:dyDescent="0.35">
      <c r="R1257" s="47"/>
    </row>
    <row r="1258" spans="18:18" x14ac:dyDescent="0.35">
      <c r="R1258" s="47"/>
    </row>
    <row r="1259" spans="18:18" x14ac:dyDescent="0.35">
      <c r="R1259" s="47"/>
    </row>
    <row r="1260" spans="18:18" x14ac:dyDescent="0.35">
      <c r="R1260" s="47"/>
    </row>
    <row r="1261" spans="18:18" x14ac:dyDescent="0.35">
      <c r="R1261" s="47"/>
    </row>
    <row r="1262" spans="18:18" x14ac:dyDescent="0.35">
      <c r="R1262" s="47"/>
    </row>
    <row r="1263" spans="18:18" x14ac:dyDescent="0.35">
      <c r="R1263" s="47"/>
    </row>
    <row r="1264" spans="18:18" x14ac:dyDescent="0.35">
      <c r="R1264" s="47"/>
    </row>
    <row r="1265" spans="18:18" x14ac:dyDescent="0.35">
      <c r="R1265" s="47"/>
    </row>
    <row r="1266" spans="18:18" x14ac:dyDescent="0.35">
      <c r="R1266" s="47"/>
    </row>
    <row r="1267" spans="18:18" x14ac:dyDescent="0.35">
      <c r="R1267" s="47"/>
    </row>
    <row r="1268" spans="18:18" x14ac:dyDescent="0.35">
      <c r="R1268" s="47"/>
    </row>
    <row r="1269" spans="18:18" x14ac:dyDescent="0.35">
      <c r="R1269" s="47"/>
    </row>
    <row r="1270" spans="18:18" x14ac:dyDescent="0.35">
      <c r="R1270" s="47"/>
    </row>
    <row r="1271" spans="18:18" x14ac:dyDescent="0.35">
      <c r="R1271" s="47"/>
    </row>
    <row r="1272" spans="18:18" x14ac:dyDescent="0.35">
      <c r="R1272" s="47"/>
    </row>
    <row r="1273" spans="18:18" x14ac:dyDescent="0.35">
      <c r="R1273" s="47"/>
    </row>
    <row r="1274" spans="18:18" x14ac:dyDescent="0.35">
      <c r="R1274" s="47"/>
    </row>
    <row r="1275" spans="18:18" x14ac:dyDescent="0.35">
      <c r="R1275" s="47"/>
    </row>
    <row r="1276" spans="18:18" x14ac:dyDescent="0.35">
      <c r="R1276" s="47"/>
    </row>
    <row r="1277" spans="18:18" x14ac:dyDescent="0.35">
      <c r="R1277" s="47"/>
    </row>
    <row r="1278" spans="18:18" x14ac:dyDescent="0.35">
      <c r="R1278" s="47"/>
    </row>
    <row r="1279" spans="18:18" x14ac:dyDescent="0.35">
      <c r="R1279" s="47"/>
    </row>
    <row r="1280" spans="18:18" x14ac:dyDescent="0.35">
      <c r="R1280" s="47"/>
    </row>
    <row r="1281" spans="18:18" x14ac:dyDescent="0.35">
      <c r="R1281" s="47"/>
    </row>
    <row r="1282" spans="18:18" x14ac:dyDescent="0.35">
      <c r="R1282" s="47"/>
    </row>
    <row r="1283" spans="18:18" x14ac:dyDescent="0.35">
      <c r="R1283" s="47"/>
    </row>
    <row r="1284" spans="18:18" x14ac:dyDescent="0.35">
      <c r="R1284" s="47"/>
    </row>
    <row r="1285" spans="18:18" x14ac:dyDescent="0.35">
      <c r="R1285" s="47"/>
    </row>
    <row r="1286" spans="18:18" x14ac:dyDescent="0.35">
      <c r="R1286" s="47"/>
    </row>
    <row r="1287" spans="18:18" x14ac:dyDescent="0.35">
      <c r="R1287" s="47"/>
    </row>
    <row r="1288" spans="18:18" x14ac:dyDescent="0.35">
      <c r="R1288" s="47"/>
    </row>
    <row r="1289" spans="18:18" x14ac:dyDescent="0.35">
      <c r="R1289" s="47"/>
    </row>
    <row r="1290" spans="18:18" x14ac:dyDescent="0.35">
      <c r="R1290" s="47"/>
    </row>
    <row r="1291" spans="18:18" x14ac:dyDescent="0.35">
      <c r="R1291" s="47"/>
    </row>
    <row r="1292" spans="18:18" x14ac:dyDescent="0.35">
      <c r="R1292" s="47"/>
    </row>
    <row r="1293" spans="18:18" x14ac:dyDescent="0.35">
      <c r="R1293" s="47"/>
    </row>
    <row r="1294" spans="18:18" x14ac:dyDescent="0.35">
      <c r="R1294" s="47"/>
    </row>
    <row r="1295" spans="18:18" x14ac:dyDescent="0.35">
      <c r="R1295" s="47"/>
    </row>
    <row r="1296" spans="18:18" x14ac:dyDescent="0.35">
      <c r="R1296" s="47"/>
    </row>
    <row r="1297" spans="18:18" x14ac:dyDescent="0.35">
      <c r="R1297" s="47"/>
    </row>
    <row r="1298" spans="18:18" x14ac:dyDescent="0.35">
      <c r="R1298" s="47"/>
    </row>
    <row r="1299" spans="18:18" x14ac:dyDescent="0.35">
      <c r="R1299" s="47"/>
    </row>
    <row r="1300" spans="18:18" x14ac:dyDescent="0.35">
      <c r="R1300" s="47"/>
    </row>
    <row r="1301" spans="18:18" x14ac:dyDescent="0.35">
      <c r="R1301" s="47"/>
    </row>
    <row r="1302" spans="18:18" x14ac:dyDescent="0.35">
      <c r="R1302" s="47"/>
    </row>
    <row r="1303" spans="18:18" x14ac:dyDescent="0.35">
      <c r="R1303" s="47"/>
    </row>
    <row r="1304" spans="18:18" x14ac:dyDescent="0.35">
      <c r="R1304" s="47"/>
    </row>
    <row r="1305" spans="18:18" x14ac:dyDescent="0.35">
      <c r="R1305" s="47"/>
    </row>
    <row r="1306" spans="18:18" x14ac:dyDescent="0.35">
      <c r="R1306" s="47"/>
    </row>
    <row r="1307" spans="18:18" x14ac:dyDescent="0.35">
      <c r="R1307" s="47"/>
    </row>
    <row r="1308" spans="18:18" x14ac:dyDescent="0.35">
      <c r="R1308" s="47"/>
    </row>
    <row r="1309" spans="18:18" x14ac:dyDescent="0.35">
      <c r="R1309" s="47"/>
    </row>
    <row r="1310" spans="18:18" x14ac:dyDescent="0.35">
      <c r="R1310" s="47"/>
    </row>
    <row r="1311" spans="18:18" x14ac:dyDescent="0.35">
      <c r="R1311" s="47"/>
    </row>
    <row r="1312" spans="18:18" x14ac:dyDescent="0.35">
      <c r="R1312" s="47"/>
    </row>
    <row r="1313" spans="18:18" x14ac:dyDescent="0.35">
      <c r="R1313" s="47"/>
    </row>
    <row r="1314" spans="18:18" x14ac:dyDescent="0.35">
      <c r="R1314" s="47"/>
    </row>
    <row r="1315" spans="18:18" x14ac:dyDescent="0.35">
      <c r="R1315" s="47"/>
    </row>
    <row r="1316" spans="18:18" x14ac:dyDescent="0.35">
      <c r="R1316" s="47"/>
    </row>
    <row r="1317" spans="18:18" x14ac:dyDescent="0.35">
      <c r="R1317" s="47"/>
    </row>
    <row r="1318" spans="18:18" x14ac:dyDescent="0.35">
      <c r="R1318" s="47"/>
    </row>
    <row r="1319" spans="18:18" x14ac:dyDescent="0.35">
      <c r="R1319" s="47"/>
    </row>
    <row r="1320" spans="18:18" x14ac:dyDescent="0.35">
      <c r="R1320" s="47"/>
    </row>
    <row r="1321" spans="18:18" x14ac:dyDescent="0.35">
      <c r="R1321" s="47"/>
    </row>
    <row r="1322" spans="18:18" x14ac:dyDescent="0.35">
      <c r="R1322" s="47"/>
    </row>
    <row r="1323" spans="18:18" x14ac:dyDescent="0.35">
      <c r="R1323" s="47"/>
    </row>
    <row r="1324" spans="18:18" x14ac:dyDescent="0.35">
      <c r="R1324" s="47"/>
    </row>
    <row r="1325" spans="18:18" x14ac:dyDescent="0.35">
      <c r="R1325" s="47"/>
    </row>
    <row r="1326" spans="18:18" x14ac:dyDescent="0.35">
      <c r="R1326" s="47"/>
    </row>
    <row r="1327" spans="18:18" x14ac:dyDescent="0.35">
      <c r="R1327" s="47"/>
    </row>
    <row r="1328" spans="18:18" x14ac:dyDescent="0.35">
      <c r="R1328" s="47"/>
    </row>
    <row r="1329" spans="18:18" x14ac:dyDescent="0.35">
      <c r="R1329" s="47"/>
    </row>
    <row r="1330" spans="18:18" x14ac:dyDescent="0.35">
      <c r="R1330" s="47"/>
    </row>
    <row r="1331" spans="18:18" x14ac:dyDescent="0.35">
      <c r="R1331" s="47"/>
    </row>
    <row r="1332" spans="18:18" x14ac:dyDescent="0.35">
      <c r="R1332" s="47"/>
    </row>
    <row r="1333" spans="18:18" x14ac:dyDescent="0.35">
      <c r="R1333" s="47"/>
    </row>
    <row r="1334" spans="18:18" x14ac:dyDescent="0.35">
      <c r="R1334" s="47"/>
    </row>
    <row r="1335" spans="18:18" x14ac:dyDescent="0.35">
      <c r="R1335" s="47"/>
    </row>
    <row r="1336" spans="18:18" x14ac:dyDescent="0.35">
      <c r="R1336" s="47"/>
    </row>
    <row r="1337" spans="18:18" x14ac:dyDescent="0.35">
      <c r="R1337" s="47"/>
    </row>
    <row r="1338" spans="18:18" x14ac:dyDescent="0.35">
      <c r="R1338" s="47"/>
    </row>
    <row r="1339" spans="18:18" x14ac:dyDescent="0.35">
      <c r="R1339" s="47"/>
    </row>
    <row r="1340" spans="18:18" x14ac:dyDescent="0.35">
      <c r="R1340" s="47"/>
    </row>
    <row r="1341" spans="18:18" x14ac:dyDescent="0.35">
      <c r="R1341" s="47"/>
    </row>
    <row r="1342" spans="18:18" x14ac:dyDescent="0.35">
      <c r="R1342" s="47"/>
    </row>
    <row r="1343" spans="18:18" x14ac:dyDescent="0.35">
      <c r="R1343" s="47"/>
    </row>
    <row r="1344" spans="18:18" x14ac:dyDescent="0.35">
      <c r="R1344" s="47"/>
    </row>
    <row r="1345" spans="18:18" x14ac:dyDescent="0.35">
      <c r="R1345" s="47"/>
    </row>
    <row r="1346" spans="18:18" x14ac:dyDescent="0.35">
      <c r="R1346" s="47"/>
    </row>
    <row r="1347" spans="18:18" x14ac:dyDescent="0.35">
      <c r="R1347" s="47"/>
    </row>
    <row r="1348" spans="18:18" x14ac:dyDescent="0.35">
      <c r="R1348" s="47"/>
    </row>
    <row r="1349" spans="18:18" x14ac:dyDescent="0.35">
      <c r="R1349" s="47"/>
    </row>
    <row r="1350" spans="18:18" x14ac:dyDescent="0.35">
      <c r="R1350" s="47"/>
    </row>
    <row r="1351" spans="18:18" x14ac:dyDescent="0.35">
      <c r="R1351" s="47"/>
    </row>
    <row r="1352" spans="18:18" x14ac:dyDescent="0.35">
      <c r="R1352" s="47"/>
    </row>
    <row r="1353" spans="18:18" x14ac:dyDescent="0.35">
      <c r="R1353" s="47"/>
    </row>
    <row r="1354" spans="18:18" x14ac:dyDescent="0.35">
      <c r="R1354" s="47"/>
    </row>
    <row r="1355" spans="18:18" x14ac:dyDescent="0.35">
      <c r="R1355" s="47"/>
    </row>
    <row r="1356" spans="18:18" x14ac:dyDescent="0.35">
      <c r="R1356" s="47"/>
    </row>
    <row r="1357" spans="18:18" x14ac:dyDescent="0.35">
      <c r="R1357" s="47"/>
    </row>
    <row r="1358" spans="18:18" x14ac:dyDescent="0.35">
      <c r="R1358" s="47"/>
    </row>
    <row r="1359" spans="18:18" x14ac:dyDescent="0.35">
      <c r="R1359" s="47"/>
    </row>
    <row r="1360" spans="18:18" x14ac:dyDescent="0.35">
      <c r="R1360" s="47"/>
    </row>
    <row r="1361" spans="18:18" x14ac:dyDescent="0.35">
      <c r="R1361" s="47"/>
    </row>
    <row r="1362" spans="18:18" x14ac:dyDescent="0.35">
      <c r="R1362" s="47"/>
    </row>
    <row r="1363" spans="18:18" x14ac:dyDescent="0.35">
      <c r="R1363" s="47"/>
    </row>
    <row r="1364" spans="18:18" x14ac:dyDescent="0.35">
      <c r="R1364" s="47"/>
    </row>
    <row r="1365" spans="18:18" x14ac:dyDescent="0.35">
      <c r="R1365" s="47"/>
    </row>
    <row r="1366" spans="18:18" x14ac:dyDescent="0.35">
      <c r="R1366" s="47"/>
    </row>
    <row r="1367" spans="18:18" x14ac:dyDescent="0.35">
      <c r="R1367" s="47"/>
    </row>
    <row r="1368" spans="18:18" x14ac:dyDescent="0.35">
      <c r="R1368" s="47"/>
    </row>
    <row r="1369" spans="18:18" x14ac:dyDescent="0.35">
      <c r="R1369" s="47"/>
    </row>
    <row r="1370" spans="18:18" x14ac:dyDescent="0.35">
      <c r="R1370" s="47"/>
    </row>
    <row r="1371" spans="18:18" x14ac:dyDescent="0.35">
      <c r="R1371" s="47"/>
    </row>
    <row r="1372" spans="18:18" x14ac:dyDescent="0.35">
      <c r="R1372" s="47"/>
    </row>
    <row r="1373" spans="18:18" x14ac:dyDescent="0.35">
      <c r="R1373" s="47"/>
    </row>
    <row r="1374" spans="18:18" x14ac:dyDescent="0.35">
      <c r="R1374" s="47"/>
    </row>
    <row r="1375" spans="18:18" x14ac:dyDescent="0.35">
      <c r="R1375" s="47"/>
    </row>
    <row r="1376" spans="18:18" x14ac:dyDescent="0.35">
      <c r="R1376" s="47"/>
    </row>
    <row r="1377" spans="18:18" x14ac:dyDescent="0.35">
      <c r="R1377" s="47"/>
    </row>
    <row r="1378" spans="18:18" x14ac:dyDescent="0.35">
      <c r="R1378" s="47"/>
    </row>
    <row r="1379" spans="18:18" x14ac:dyDescent="0.35">
      <c r="R1379" s="47"/>
    </row>
    <row r="1380" spans="18:18" x14ac:dyDescent="0.35">
      <c r="R1380" s="47"/>
    </row>
    <row r="1381" spans="18:18" x14ac:dyDescent="0.35">
      <c r="R1381" s="47"/>
    </row>
    <row r="1382" spans="18:18" x14ac:dyDescent="0.35">
      <c r="R1382" s="47"/>
    </row>
    <row r="1383" spans="18:18" x14ac:dyDescent="0.35">
      <c r="R1383" s="47"/>
    </row>
    <row r="1384" spans="18:18" x14ac:dyDescent="0.35">
      <c r="R1384" s="47"/>
    </row>
    <row r="1385" spans="18:18" x14ac:dyDescent="0.35">
      <c r="R1385" s="47"/>
    </row>
    <row r="1386" spans="18:18" x14ac:dyDescent="0.35">
      <c r="R1386" s="47"/>
    </row>
    <row r="1387" spans="18:18" x14ac:dyDescent="0.35">
      <c r="R1387" s="47"/>
    </row>
    <row r="1388" spans="18:18" x14ac:dyDescent="0.35">
      <c r="R1388" s="47"/>
    </row>
    <row r="1389" spans="18:18" x14ac:dyDescent="0.35">
      <c r="R1389" s="47"/>
    </row>
    <row r="1390" spans="18:18" x14ac:dyDescent="0.35">
      <c r="R1390" s="47"/>
    </row>
    <row r="1391" spans="18:18" x14ac:dyDescent="0.35">
      <c r="R1391" s="47"/>
    </row>
    <row r="1392" spans="18:18" x14ac:dyDescent="0.35">
      <c r="R1392" s="47"/>
    </row>
    <row r="1393" spans="18:18" x14ac:dyDescent="0.35">
      <c r="R1393" s="47"/>
    </row>
    <row r="1394" spans="18:18" x14ac:dyDescent="0.35">
      <c r="R1394" s="47"/>
    </row>
    <row r="1395" spans="18:18" x14ac:dyDescent="0.35">
      <c r="R1395" s="47"/>
    </row>
    <row r="1396" spans="18:18" x14ac:dyDescent="0.35">
      <c r="R1396" s="47"/>
    </row>
    <row r="1397" spans="18:18" x14ac:dyDescent="0.35">
      <c r="R1397" s="47"/>
    </row>
    <row r="1398" spans="18:18" x14ac:dyDescent="0.35">
      <c r="R1398" s="47"/>
    </row>
    <row r="1399" spans="18:18" x14ac:dyDescent="0.35">
      <c r="R1399" s="47"/>
    </row>
    <row r="1400" spans="18:18" x14ac:dyDescent="0.35">
      <c r="R1400" s="47"/>
    </row>
    <row r="1401" spans="18:18" x14ac:dyDescent="0.35">
      <c r="R1401" s="47"/>
    </row>
    <row r="1402" spans="18:18" x14ac:dyDescent="0.35">
      <c r="R1402" s="47"/>
    </row>
    <row r="1403" spans="18:18" x14ac:dyDescent="0.35">
      <c r="R1403" s="47"/>
    </row>
    <row r="1404" spans="18:18" x14ac:dyDescent="0.35">
      <c r="R1404" s="47"/>
    </row>
    <row r="1405" spans="18:18" x14ac:dyDescent="0.35">
      <c r="R1405" s="47"/>
    </row>
    <row r="1406" spans="18:18" x14ac:dyDescent="0.35">
      <c r="R1406" s="47"/>
    </row>
    <row r="1407" spans="18:18" x14ac:dyDescent="0.35">
      <c r="R1407" s="47"/>
    </row>
    <row r="1408" spans="18:18" x14ac:dyDescent="0.35">
      <c r="R1408" s="47"/>
    </row>
    <row r="1409" spans="18:18" x14ac:dyDescent="0.35">
      <c r="R1409" s="47"/>
    </row>
    <row r="1410" spans="18:18" x14ac:dyDescent="0.35">
      <c r="R1410" s="47"/>
    </row>
    <row r="1411" spans="18:18" x14ac:dyDescent="0.35">
      <c r="R1411" s="47"/>
    </row>
    <row r="1412" spans="18:18" x14ac:dyDescent="0.35">
      <c r="R1412" s="47"/>
    </row>
    <row r="1413" spans="18:18" x14ac:dyDescent="0.35">
      <c r="R1413" s="47"/>
    </row>
    <row r="1414" spans="18:18" x14ac:dyDescent="0.35">
      <c r="R1414" s="47"/>
    </row>
    <row r="1415" spans="18:18" x14ac:dyDescent="0.35">
      <c r="R1415" s="47"/>
    </row>
    <row r="1416" spans="18:18" x14ac:dyDescent="0.35">
      <c r="R1416" s="47"/>
    </row>
    <row r="1417" spans="18:18" x14ac:dyDescent="0.35">
      <c r="R1417" s="47"/>
    </row>
    <row r="1418" spans="18:18" x14ac:dyDescent="0.35">
      <c r="R1418" s="47"/>
    </row>
    <row r="1419" spans="18:18" x14ac:dyDescent="0.35">
      <c r="R1419" s="47"/>
    </row>
    <row r="1420" spans="18:18" x14ac:dyDescent="0.35">
      <c r="R1420" s="47"/>
    </row>
    <row r="1421" spans="18:18" x14ac:dyDescent="0.35">
      <c r="R1421" s="47"/>
    </row>
    <row r="1422" spans="18:18" x14ac:dyDescent="0.35">
      <c r="R1422" s="47"/>
    </row>
    <row r="1423" spans="18:18" x14ac:dyDescent="0.35">
      <c r="R1423" s="47"/>
    </row>
    <row r="1424" spans="18:18" x14ac:dyDescent="0.35">
      <c r="R1424" s="47"/>
    </row>
    <row r="1425" spans="18:18" x14ac:dyDescent="0.35">
      <c r="R1425" s="47"/>
    </row>
    <row r="1426" spans="18:18" x14ac:dyDescent="0.35">
      <c r="R1426" s="47"/>
    </row>
    <row r="1427" spans="18:18" x14ac:dyDescent="0.35">
      <c r="R1427" s="47"/>
    </row>
    <row r="1428" spans="18:18" x14ac:dyDescent="0.35">
      <c r="R1428" s="47"/>
    </row>
    <row r="1429" spans="18:18" x14ac:dyDescent="0.35">
      <c r="R1429" s="47"/>
    </row>
    <row r="1430" spans="18:18" x14ac:dyDescent="0.35">
      <c r="R1430" s="47"/>
    </row>
    <row r="1431" spans="18:18" x14ac:dyDescent="0.35">
      <c r="R1431" s="47"/>
    </row>
    <row r="1432" spans="18:18" x14ac:dyDescent="0.35">
      <c r="R1432" s="47"/>
    </row>
    <row r="1433" spans="18:18" x14ac:dyDescent="0.35">
      <c r="R1433" s="47"/>
    </row>
    <row r="1434" spans="18:18" x14ac:dyDescent="0.35">
      <c r="R1434" s="47"/>
    </row>
    <row r="1435" spans="18:18" x14ac:dyDescent="0.35">
      <c r="R1435" s="47"/>
    </row>
    <row r="1436" spans="18:18" x14ac:dyDescent="0.35">
      <c r="R1436" s="47"/>
    </row>
    <row r="1437" spans="18:18" x14ac:dyDescent="0.35">
      <c r="R1437" s="47"/>
    </row>
    <row r="1438" spans="18:18" x14ac:dyDescent="0.35">
      <c r="R1438" s="47"/>
    </row>
    <row r="1439" spans="18:18" x14ac:dyDescent="0.35">
      <c r="R1439" s="47"/>
    </row>
    <row r="1440" spans="18:18" x14ac:dyDescent="0.35">
      <c r="R1440" s="47"/>
    </row>
    <row r="1441" spans="18:18" x14ac:dyDescent="0.35">
      <c r="R1441" s="47"/>
    </row>
    <row r="1442" spans="18:18" x14ac:dyDescent="0.35">
      <c r="R1442" s="47"/>
    </row>
    <row r="1443" spans="18:18" x14ac:dyDescent="0.35">
      <c r="R1443" s="47"/>
    </row>
    <row r="1444" spans="18:18" x14ac:dyDescent="0.35">
      <c r="R1444" s="47"/>
    </row>
    <row r="1445" spans="18:18" x14ac:dyDescent="0.35">
      <c r="R1445" s="47"/>
    </row>
    <row r="1446" spans="18:18" x14ac:dyDescent="0.35">
      <c r="R1446" s="47"/>
    </row>
    <row r="1447" spans="18:18" x14ac:dyDescent="0.35">
      <c r="R1447" s="47"/>
    </row>
    <row r="1448" spans="18:18" x14ac:dyDescent="0.35">
      <c r="R1448" s="47"/>
    </row>
    <row r="1449" spans="18:18" x14ac:dyDescent="0.35">
      <c r="R1449" s="47"/>
    </row>
    <row r="1450" spans="18:18" x14ac:dyDescent="0.35">
      <c r="R1450" s="47"/>
    </row>
    <row r="1451" spans="18:18" x14ac:dyDescent="0.35">
      <c r="R1451" s="47"/>
    </row>
    <row r="1452" spans="18:18" x14ac:dyDescent="0.35">
      <c r="R1452" s="47"/>
    </row>
    <row r="1453" spans="18:18" x14ac:dyDescent="0.35">
      <c r="R1453" s="47"/>
    </row>
    <row r="1454" spans="18:18" x14ac:dyDescent="0.35">
      <c r="R1454" s="47"/>
    </row>
    <row r="1455" spans="18:18" x14ac:dyDescent="0.35">
      <c r="R1455" s="47"/>
    </row>
    <row r="1456" spans="18:18" x14ac:dyDescent="0.35">
      <c r="R1456" s="47"/>
    </row>
    <row r="1457" spans="18:18" x14ac:dyDescent="0.35">
      <c r="R1457" s="47"/>
    </row>
    <row r="1458" spans="18:18" x14ac:dyDescent="0.35">
      <c r="R1458" s="47"/>
    </row>
    <row r="1459" spans="18:18" x14ac:dyDescent="0.35">
      <c r="R1459" s="47"/>
    </row>
    <row r="1460" spans="18:18" x14ac:dyDescent="0.35">
      <c r="R1460" s="47"/>
    </row>
    <row r="1461" spans="18:18" x14ac:dyDescent="0.35">
      <c r="R1461" s="47"/>
    </row>
    <row r="1462" spans="18:18" x14ac:dyDescent="0.35">
      <c r="R1462" s="47"/>
    </row>
    <row r="1463" spans="18:18" x14ac:dyDescent="0.35">
      <c r="R1463" s="47"/>
    </row>
    <row r="1464" spans="18:18" x14ac:dyDescent="0.35">
      <c r="R1464" s="47"/>
    </row>
    <row r="1465" spans="18:18" x14ac:dyDescent="0.35">
      <c r="R1465" s="47"/>
    </row>
    <row r="1466" spans="18:18" x14ac:dyDescent="0.35">
      <c r="R1466" s="47"/>
    </row>
    <row r="1467" spans="18:18" x14ac:dyDescent="0.35">
      <c r="R1467" s="47"/>
    </row>
    <row r="1468" spans="18:18" x14ac:dyDescent="0.35">
      <c r="R1468" s="47"/>
    </row>
    <row r="1469" spans="18:18" x14ac:dyDescent="0.35">
      <c r="R1469" s="47"/>
    </row>
    <row r="1470" spans="18:18" x14ac:dyDescent="0.35">
      <c r="R1470" s="47"/>
    </row>
    <row r="1471" spans="18:18" x14ac:dyDescent="0.35">
      <c r="R1471" s="47"/>
    </row>
    <row r="1472" spans="18:18" x14ac:dyDescent="0.35">
      <c r="R1472" s="47"/>
    </row>
    <row r="1473" spans="18:18" x14ac:dyDescent="0.35">
      <c r="R1473" s="47"/>
    </row>
    <row r="1474" spans="18:18" x14ac:dyDescent="0.35">
      <c r="R1474" s="47"/>
    </row>
    <row r="1475" spans="18:18" x14ac:dyDescent="0.35">
      <c r="R1475" s="47"/>
    </row>
    <row r="1476" spans="18:18" x14ac:dyDescent="0.35">
      <c r="R1476" s="47"/>
    </row>
    <row r="1477" spans="18:18" x14ac:dyDescent="0.35">
      <c r="R1477" s="47"/>
    </row>
    <row r="1478" spans="18:18" x14ac:dyDescent="0.35">
      <c r="R1478" s="47"/>
    </row>
    <row r="1479" spans="18:18" x14ac:dyDescent="0.35">
      <c r="R1479" s="47"/>
    </row>
    <row r="1480" spans="18:18" x14ac:dyDescent="0.35">
      <c r="R1480" s="47"/>
    </row>
    <row r="1481" spans="18:18" x14ac:dyDescent="0.35">
      <c r="R1481" s="47"/>
    </row>
    <row r="1482" spans="18:18" x14ac:dyDescent="0.35">
      <c r="R1482" s="47"/>
    </row>
    <row r="1483" spans="18:18" x14ac:dyDescent="0.35">
      <c r="R1483" s="47"/>
    </row>
    <row r="1484" spans="18:18" x14ac:dyDescent="0.35">
      <c r="R1484" s="47"/>
    </row>
    <row r="1485" spans="18:18" x14ac:dyDescent="0.35">
      <c r="R1485" s="47"/>
    </row>
    <row r="1486" spans="18:18" x14ac:dyDescent="0.35">
      <c r="R1486" s="47"/>
    </row>
    <row r="1487" spans="18:18" x14ac:dyDescent="0.35">
      <c r="R1487" s="47"/>
    </row>
    <row r="1488" spans="18:18" x14ac:dyDescent="0.35">
      <c r="R1488" s="47"/>
    </row>
    <row r="1489" spans="18:18" x14ac:dyDescent="0.35">
      <c r="R1489" s="47"/>
    </row>
    <row r="1490" spans="18:18" x14ac:dyDescent="0.35">
      <c r="R1490" s="47"/>
    </row>
    <row r="1491" spans="18:18" x14ac:dyDescent="0.35">
      <c r="R1491" s="47"/>
    </row>
    <row r="1492" spans="18:18" x14ac:dyDescent="0.35">
      <c r="R1492" s="47"/>
    </row>
    <row r="1493" spans="18:18" x14ac:dyDescent="0.35">
      <c r="R1493" s="47"/>
    </row>
    <row r="1494" spans="18:18" x14ac:dyDescent="0.35">
      <c r="R1494" s="47"/>
    </row>
    <row r="1495" spans="18:18" x14ac:dyDescent="0.35">
      <c r="R1495" s="47"/>
    </row>
    <row r="1496" spans="18:18" x14ac:dyDescent="0.35">
      <c r="R1496" s="47"/>
    </row>
    <row r="1497" spans="18:18" x14ac:dyDescent="0.35">
      <c r="R1497" s="47"/>
    </row>
    <row r="1498" spans="18:18" x14ac:dyDescent="0.35">
      <c r="R1498" s="47"/>
    </row>
    <row r="1499" spans="18:18" x14ac:dyDescent="0.35">
      <c r="R1499" s="47"/>
    </row>
    <row r="1500" spans="18:18" x14ac:dyDescent="0.35">
      <c r="R1500" s="47"/>
    </row>
    <row r="1501" spans="18:18" x14ac:dyDescent="0.35">
      <c r="R1501" s="47"/>
    </row>
    <row r="1502" spans="18:18" x14ac:dyDescent="0.35">
      <c r="R1502" s="47"/>
    </row>
    <row r="1503" spans="18:18" x14ac:dyDescent="0.35">
      <c r="R1503" s="47"/>
    </row>
    <row r="1504" spans="18:18" x14ac:dyDescent="0.35">
      <c r="R1504" s="47"/>
    </row>
    <row r="1505" spans="18:18" x14ac:dyDescent="0.35">
      <c r="R1505" s="47"/>
    </row>
    <row r="1506" spans="18:18" x14ac:dyDescent="0.35">
      <c r="R1506" s="47"/>
    </row>
    <row r="1507" spans="18:18" x14ac:dyDescent="0.35">
      <c r="R1507" s="47"/>
    </row>
    <row r="1508" spans="18:18" x14ac:dyDescent="0.35">
      <c r="R1508" s="47"/>
    </row>
    <row r="1509" spans="18:18" x14ac:dyDescent="0.35">
      <c r="R1509" s="47"/>
    </row>
    <row r="1510" spans="18:18" x14ac:dyDescent="0.35">
      <c r="R1510" s="47"/>
    </row>
    <row r="1511" spans="18:18" x14ac:dyDescent="0.35">
      <c r="R1511" s="47"/>
    </row>
    <row r="1512" spans="18:18" x14ac:dyDescent="0.35">
      <c r="R1512" s="47"/>
    </row>
    <row r="1513" spans="18:18" x14ac:dyDescent="0.35">
      <c r="R1513" s="47"/>
    </row>
    <row r="1514" spans="18:18" x14ac:dyDescent="0.35">
      <c r="R1514" s="47"/>
    </row>
    <row r="1515" spans="18:18" x14ac:dyDescent="0.35">
      <c r="R1515" s="47"/>
    </row>
    <row r="1516" spans="18:18" x14ac:dyDescent="0.35">
      <c r="R1516" s="47"/>
    </row>
    <row r="1517" spans="18:18" x14ac:dyDescent="0.35">
      <c r="R1517" s="47"/>
    </row>
    <row r="1518" spans="18:18" x14ac:dyDescent="0.35">
      <c r="R1518" s="47"/>
    </row>
    <row r="1519" spans="18:18" x14ac:dyDescent="0.35">
      <c r="R1519" s="47"/>
    </row>
    <row r="1520" spans="18:18" x14ac:dyDescent="0.35">
      <c r="R1520" s="47"/>
    </row>
    <row r="1521" spans="18:18" x14ac:dyDescent="0.35">
      <c r="R1521" s="47"/>
    </row>
    <row r="1522" spans="18:18" x14ac:dyDescent="0.35">
      <c r="R1522" s="47"/>
    </row>
    <row r="1523" spans="18:18" x14ac:dyDescent="0.35">
      <c r="R1523" s="47"/>
    </row>
    <row r="1524" spans="18:18" x14ac:dyDescent="0.35">
      <c r="R1524" s="47"/>
    </row>
    <row r="1525" spans="18:18" x14ac:dyDescent="0.35">
      <c r="R1525" s="47"/>
    </row>
    <row r="1526" spans="18:18" x14ac:dyDescent="0.35">
      <c r="R1526" s="47"/>
    </row>
    <row r="1527" spans="18:18" x14ac:dyDescent="0.35">
      <c r="R1527" s="47"/>
    </row>
    <row r="1528" spans="18:18" x14ac:dyDescent="0.35">
      <c r="R1528" s="47"/>
    </row>
    <row r="1529" spans="18:18" x14ac:dyDescent="0.35">
      <c r="R1529" s="47"/>
    </row>
    <row r="1530" spans="18:18" x14ac:dyDescent="0.35">
      <c r="R1530" s="47"/>
    </row>
    <row r="1531" spans="18:18" x14ac:dyDescent="0.35">
      <c r="R1531" s="47"/>
    </row>
    <row r="1532" spans="18:18" x14ac:dyDescent="0.35">
      <c r="R1532" s="47"/>
    </row>
    <row r="1533" spans="18:18" x14ac:dyDescent="0.35">
      <c r="R1533" s="47"/>
    </row>
    <row r="1534" spans="18:18" x14ac:dyDescent="0.35">
      <c r="R1534" s="47"/>
    </row>
    <row r="1535" spans="18:18" x14ac:dyDescent="0.35">
      <c r="R1535" s="47"/>
    </row>
    <row r="1536" spans="18:18" x14ac:dyDescent="0.35">
      <c r="R1536" s="47"/>
    </row>
    <row r="1537" spans="18:18" x14ac:dyDescent="0.35">
      <c r="R1537" s="47"/>
    </row>
    <row r="1538" spans="18:18" x14ac:dyDescent="0.35">
      <c r="R1538" s="47"/>
    </row>
    <row r="1539" spans="18:18" x14ac:dyDescent="0.35">
      <c r="R1539" s="47"/>
    </row>
    <row r="1540" spans="18:18" x14ac:dyDescent="0.35">
      <c r="R1540" s="47"/>
    </row>
    <row r="1541" spans="18:18" x14ac:dyDescent="0.35">
      <c r="R1541" s="47"/>
    </row>
    <row r="1542" spans="18:18" x14ac:dyDescent="0.35">
      <c r="R1542" s="47"/>
    </row>
    <row r="1543" spans="18:18" x14ac:dyDescent="0.35">
      <c r="R1543" s="47"/>
    </row>
    <row r="1544" spans="18:18" x14ac:dyDescent="0.35">
      <c r="R1544" s="47"/>
    </row>
    <row r="1545" spans="18:18" x14ac:dyDescent="0.35">
      <c r="R1545" s="47"/>
    </row>
    <row r="1546" spans="18:18" x14ac:dyDescent="0.35">
      <c r="R1546" s="47"/>
    </row>
    <row r="1547" spans="18:18" x14ac:dyDescent="0.35">
      <c r="R1547" s="47"/>
    </row>
    <row r="1548" spans="18:18" x14ac:dyDescent="0.35">
      <c r="R1548" s="47"/>
    </row>
    <row r="1549" spans="18:18" x14ac:dyDescent="0.35">
      <c r="R1549" s="47"/>
    </row>
    <row r="1550" spans="18:18" x14ac:dyDescent="0.35">
      <c r="R1550" s="47"/>
    </row>
    <row r="1551" spans="18:18" x14ac:dyDescent="0.35">
      <c r="R1551" s="47"/>
    </row>
    <row r="1552" spans="18:18" x14ac:dyDescent="0.35">
      <c r="R1552" s="47"/>
    </row>
    <row r="1553" spans="18:18" x14ac:dyDescent="0.35">
      <c r="R1553" s="47"/>
    </row>
    <row r="1554" spans="18:18" x14ac:dyDescent="0.35">
      <c r="R1554" s="47"/>
    </row>
    <row r="1555" spans="18:18" x14ac:dyDescent="0.35">
      <c r="R1555" s="47"/>
    </row>
    <row r="1556" spans="18:18" x14ac:dyDescent="0.35">
      <c r="R1556" s="47"/>
    </row>
    <row r="1557" spans="18:18" x14ac:dyDescent="0.35">
      <c r="R1557" s="47"/>
    </row>
    <row r="1558" spans="18:18" x14ac:dyDescent="0.35">
      <c r="R1558" s="47"/>
    </row>
    <row r="1559" spans="18:18" x14ac:dyDescent="0.35">
      <c r="R1559" s="47"/>
    </row>
    <row r="1560" spans="18:18" x14ac:dyDescent="0.35">
      <c r="R1560" s="47"/>
    </row>
    <row r="1561" spans="18:18" x14ac:dyDescent="0.35">
      <c r="R1561" s="47"/>
    </row>
    <row r="1562" spans="18:18" x14ac:dyDescent="0.35">
      <c r="R1562" s="47"/>
    </row>
    <row r="1563" spans="18:18" x14ac:dyDescent="0.35">
      <c r="R1563" s="47"/>
    </row>
    <row r="1564" spans="18:18" x14ac:dyDescent="0.35">
      <c r="R1564" s="47"/>
    </row>
    <row r="1565" spans="18:18" x14ac:dyDescent="0.35">
      <c r="R1565" s="47"/>
    </row>
    <row r="1566" spans="18:18" x14ac:dyDescent="0.35">
      <c r="R1566" s="47"/>
    </row>
    <row r="1567" spans="18:18" x14ac:dyDescent="0.35">
      <c r="R1567" s="47"/>
    </row>
    <row r="1568" spans="18:18" x14ac:dyDescent="0.35">
      <c r="R1568" s="47"/>
    </row>
    <row r="1569" spans="18:18" x14ac:dyDescent="0.35">
      <c r="R1569" s="47"/>
    </row>
    <row r="1570" spans="18:18" x14ac:dyDescent="0.35">
      <c r="R1570" s="47"/>
    </row>
    <row r="1571" spans="18:18" x14ac:dyDescent="0.35">
      <c r="R1571" s="47"/>
    </row>
    <row r="1572" spans="18:18" x14ac:dyDescent="0.35">
      <c r="R1572" s="47"/>
    </row>
    <row r="1573" spans="18:18" x14ac:dyDescent="0.35">
      <c r="R1573" s="47"/>
    </row>
    <row r="1574" spans="18:18" x14ac:dyDescent="0.35">
      <c r="R1574" s="47"/>
    </row>
    <row r="1575" spans="18:18" x14ac:dyDescent="0.35">
      <c r="R1575" s="47"/>
    </row>
    <row r="1576" spans="18:18" x14ac:dyDescent="0.35">
      <c r="R1576" s="47"/>
    </row>
    <row r="1577" spans="18:18" x14ac:dyDescent="0.35">
      <c r="R1577" s="47"/>
    </row>
    <row r="1578" spans="18:18" x14ac:dyDescent="0.35">
      <c r="R1578" s="47"/>
    </row>
    <row r="1579" spans="18:18" x14ac:dyDescent="0.35">
      <c r="R1579" s="47"/>
    </row>
    <row r="1580" spans="18:18" x14ac:dyDescent="0.35">
      <c r="R1580" s="47"/>
    </row>
    <row r="1581" spans="18:18" x14ac:dyDescent="0.35">
      <c r="R1581" s="47"/>
    </row>
    <row r="1582" spans="18:18" x14ac:dyDescent="0.35">
      <c r="R1582" s="47"/>
    </row>
    <row r="1583" spans="18:18" x14ac:dyDescent="0.35">
      <c r="R1583" s="47"/>
    </row>
    <row r="1584" spans="18:18" x14ac:dyDescent="0.35">
      <c r="R1584" s="47"/>
    </row>
    <row r="1585" spans="18:18" x14ac:dyDescent="0.35">
      <c r="R1585" s="47"/>
    </row>
    <row r="1586" spans="18:18" x14ac:dyDescent="0.35">
      <c r="R1586" s="47"/>
    </row>
    <row r="1587" spans="18:18" x14ac:dyDescent="0.35">
      <c r="R1587" s="47"/>
    </row>
    <row r="1588" spans="18:18" x14ac:dyDescent="0.35">
      <c r="R1588" s="47"/>
    </row>
    <row r="1589" spans="18:18" x14ac:dyDescent="0.35">
      <c r="R1589" s="47"/>
    </row>
    <row r="1590" spans="18:18" x14ac:dyDescent="0.35">
      <c r="R1590" s="47"/>
    </row>
    <row r="1591" spans="18:18" x14ac:dyDescent="0.35">
      <c r="R1591" s="47"/>
    </row>
    <row r="1592" spans="18:18" x14ac:dyDescent="0.35">
      <c r="R1592" s="47"/>
    </row>
    <row r="1593" spans="18:18" x14ac:dyDescent="0.35">
      <c r="R1593" s="47"/>
    </row>
  </sheetData>
  <hyperlinks>
    <hyperlink ref="D73" r:id="rId1" display="DC@AB Credit"/>
  </hyperlinks>
  <pageMargins left="0.5" right="0.5" top="0.75" bottom="0.5" header="0.3" footer="0.3"/>
  <pageSetup paperSize="17" scale="58" fitToHeight="3" orientation="landscape" r:id="rId2"/>
  <headerFooter>
    <oddHeader>&amp;C&amp;"-,Bold"&amp;18 2020 - 2030 State Water Project Budget and Forecast
Based on DWR Statement of Charges as of June 30, 2019</oddHeader>
    <oddFooter>&amp;L&amp;Z&amp;F&amp;CPage &amp;P of &amp;N</oddFooter>
  </headerFooter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7642BD65C1474AA219238246680DF5" ma:contentTypeVersion="1" ma:contentTypeDescription="Create a new document." ma:contentTypeScope="" ma:versionID="635ca57cf5a16a1c7011ad33324a8620">
  <xsd:schema xmlns:xsd="http://www.w3.org/2001/XMLSchema" xmlns:xs="http://www.w3.org/2001/XMLSchema" xmlns:p="http://schemas.microsoft.com/office/2006/metadata/properties" xmlns:ns2="ea11160a-a330-43b2-a0fb-72755c9cb60a" targetNamespace="http://schemas.microsoft.com/office/2006/metadata/properties" ma:root="true" ma:fieldsID="ecf1bc3416b31fe257c7cbd61e7da599" ns2:_="">
    <xsd:import namespace="ea11160a-a330-43b2-a0fb-72755c9cb60a"/>
    <xsd:element name="properties">
      <xsd:complexType>
        <xsd:sequence>
          <xsd:element name="documentManagement">
            <xsd:complexType>
              <xsd:all>
                <xsd:element ref="ns2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1160a-a330-43b2-a0fb-72755c9cb60a" elementFormDefault="qualified">
    <xsd:import namespace="http://schemas.microsoft.com/office/2006/documentManagement/types"/>
    <xsd:import namespace="http://schemas.microsoft.com/office/infopath/2007/PartnerControls"/>
    <xsd:element name="Section" ma:index="8" nillable="true" ma:displayName="Section" ma:default="Budget Level w Labor Grouping" ma:format="RadioButtons" ma:indexed="true" ma:internalName="Section">
      <xsd:simpleType>
        <xsd:restriction base="dms:Choice">
          <xsd:enumeration value="Budget Level w Labor Grouping"/>
          <xsd:enumeration value="Budget Level w Labor Grouping Sections"/>
          <xsd:enumeration value="Budget Level w Labor Grouping Teams"/>
          <xsd:enumeration value="Budget Level w Labor Grouping Unit"/>
          <xsd:enumeration value="Budget Notes"/>
          <xsd:enumeration value="Communications"/>
          <xsd:enumeration value="Febr Letter"/>
          <xsd:enumeration value="GDR Data"/>
          <xsd:enumeration value="Labor Distribution by Org Report Proposed"/>
          <xsd:enumeration value="Labor Distribution by Org Report Proposed Section"/>
          <xsd:enumeration value="Labor Distribution by Org Report Proposed Team"/>
          <xsd:enumeration value="Labor Distribution by Org Report Proposed Unit"/>
          <xsd:enumeration value="Labor Distribution by Org Report Proposed Plus One"/>
          <xsd:enumeration value="Labor Distribution by Org Report Proposed Plus One Section"/>
          <xsd:enumeration value="Labor Distribution by Org Report Proposed Plus One Team"/>
          <xsd:enumeration value="Labor Distribution by Org Report Proposed Plus One Unit"/>
          <xsd:enumeration value="Labor Files"/>
          <xsd:enumeration value="Labor Files - Budget Upload"/>
          <xsd:enumeration value="Labor Reports Proposed"/>
          <xsd:enumeration value="Labor Reports Proposed Section"/>
          <xsd:enumeration value="Labor Reports Proposed Team"/>
          <xsd:enumeration value="Labor Reports Proposed Unit"/>
          <xsd:enumeration value="Labor Reports Proposed Plus One"/>
          <xsd:enumeration value="Labor Reports Proposed Plus One Section"/>
          <xsd:enumeration value="Labor Reports Proposed Plus One Team"/>
          <xsd:enumeration value="Labor Reports Proposed Plus One Unit"/>
          <xsd:enumeration value="Misc forecast files"/>
          <xsd:enumeration value="Models"/>
          <xsd:enumeration value="RTS-CC"/>
          <xsd:enumeration value="Template Reports"/>
          <xsd:enumeration value="Template Reports Section"/>
          <xsd:enumeration value="Template Reports Team"/>
          <xsd:enumeration value="Template Reports Uni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ea11160a-a330-43b2-a0fb-72755c9cb60a">GDR Data</Section>
  </documentManagement>
</p:properties>
</file>

<file path=customXml/itemProps1.xml><?xml version="1.0" encoding="utf-8"?>
<ds:datastoreItem xmlns:ds="http://schemas.openxmlformats.org/officeDocument/2006/customXml" ds:itemID="{4FD4C39E-B098-4E7E-957C-92B817F67133}"/>
</file>

<file path=customXml/itemProps2.xml><?xml version="1.0" encoding="utf-8"?>
<ds:datastoreItem xmlns:ds="http://schemas.openxmlformats.org/officeDocument/2006/customXml" ds:itemID="{C6F4A85D-8BCA-4596-ACFA-A96E87A62AF3}"/>
</file>

<file path=customXml/itemProps3.xml><?xml version="1.0" encoding="utf-8"?>
<ds:datastoreItem xmlns:ds="http://schemas.openxmlformats.org/officeDocument/2006/customXml" ds:itemID="{2AAC2BE7-BB7F-4F0C-BD93-C0BC74D0CB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FY2020-2030 Budget Proj</vt:lpstr>
      <vt:lpstr>'FY2020-2030 Budget Proj'!Print_Area</vt:lpstr>
      <vt:lpstr>'FY2020-2030 Budget Proj'!Print_Titles</vt:lpstr>
    </vt:vector>
  </TitlesOfParts>
  <Company>MWD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 2 - SWP Budget  FY 2020-21 and FY 2021-22 and 10 year Projections v10 - sent to CFO -BMT 12-03-2019xlsx</dc:title>
  <dc:creator>Reukema,David C</dc:creator>
  <cp:lastModifiedBy>Reukema,David C</cp:lastModifiedBy>
  <dcterms:created xsi:type="dcterms:W3CDTF">2019-12-04T00:07:55Z</dcterms:created>
  <dcterms:modified xsi:type="dcterms:W3CDTF">2019-12-04T00:11:57Z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01BF-2B3C-8AF5-04D9</vt:lpwstr>
  </property>
  <property fmtid="{D5CDD505-2E9C-101B-9397-08002B2CF9AE}" pid="3" name="ContentTypeId">
    <vt:lpwstr>0x010100E17642BD65C1474AA219238246680DF5</vt:lpwstr>
  </property>
</Properties>
</file>